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LAF\Documents\LEAF\Forms 2021\"/>
    </mc:Choice>
  </mc:AlternateContent>
  <xr:revisionPtr revIDLastSave="0" documentId="13_ncr:1_{4BDB99D8-B825-49CE-952E-594DBDB3806A}" xr6:coauthVersionLast="45" xr6:coauthVersionMax="45" xr10:uidLastSave="{00000000-0000-0000-0000-000000000000}"/>
  <bookViews>
    <workbookView xWindow="-108" yWindow="-108" windowWidth="23256" windowHeight="12576" xr2:uid="{AE07E066-B317-4BE6-9499-00BB9A9D9BFD}"/>
  </bookViews>
  <sheets>
    <sheet name="GnPR Entire" sheetId="4" r:id="rId1"/>
    <sheet name="GnPR Buffer" sheetId="5" r:id="rId2"/>
    <sheet name="GroundLevelLandscapeArea" sheetId="1" r:id="rId3"/>
    <sheet name="Stormwater" sheetId="8" r:id="rId4"/>
    <sheet name="Native Plant Species" sheetId="3" r:id="rId5"/>
    <sheet name="Native Plant Qty" sheetId="6" r:id="rId6"/>
    <sheet name="Retained Trees" sheetId="2" r:id="rId7"/>
    <sheet name="Auto-irrigation" sheetId="9" r:id="rId8"/>
  </sheets>
  <definedNames>
    <definedName name="_Toc25658300" localSheetId="1">'GnPR Buffer'!#REF!</definedName>
    <definedName name="_Toc25658300" localSheetId="0">'GnPR Entire'!$B$3</definedName>
    <definedName name="_Toc25658300" localSheetId="2">GroundLevelLandscapeArea!#REF!</definedName>
    <definedName name="_Toc25658300" localSheetId="5">'Native Plant Qty'!#REF!</definedName>
    <definedName name="_Toc25658300" localSheetId="4">'Native Plant Species'!#REF!</definedName>
    <definedName name="_Toc25658300" localSheetId="3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9" l="1"/>
  <c r="F8" i="8"/>
  <c r="F8" i="1" l="1"/>
  <c r="G9" i="2"/>
  <c r="I17" i="6" l="1"/>
  <c r="G17" i="6"/>
  <c r="G18" i="6" s="1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16" i="3"/>
  <c r="G16" i="3"/>
  <c r="I23" i="4" l="1"/>
  <c r="I25" i="4" s="1"/>
  <c r="I18" i="6"/>
  <c r="I23" i="5"/>
  <c r="I25" i="5" s="1"/>
  <c r="I17" i="3"/>
  <c r="G17" i="3"/>
</calcChain>
</file>

<file path=xl/sharedStrings.xml><?xml version="1.0" encoding="utf-8"?>
<sst xmlns="http://schemas.openxmlformats.org/spreadsheetml/2006/main" count="190" uniqueCount="81">
  <si>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</si>
  <si>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</si>
  <si>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</si>
  <si>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</si>
  <si>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Applicable to criterion 4.3B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</si>
  <si>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</si>
  <si>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</si>
  <si>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</si>
  <si>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</si>
  <si>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</si>
  <si>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</si>
  <si>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</si>
  <si>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</si>
  <si>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</si>
  <si>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</si>
  <si>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</si>
  <si>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</si>
  <si>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</si>
  <si>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Applicable to criterion 4.1B</t>
  </si>
  <si>
    <t>QUANTITY OF NATIVE SPECIES PLANTED</t>
  </si>
  <si>
    <t>Percentage of plant species</t>
  </si>
  <si>
    <t>Total no. of plant species</t>
  </si>
  <si>
    <t>Exotic</t>
  </si>
  <si>
    <t>Native</t>
  </si>
  <si>
    <t>Applicable to criterion 4.1A</t>
  </si>
  <si>
    <t>PERCENTAGE OF NATIVE PLANTS SPECIES USED</t>
  </si>
  <si>
    <t>Percentage of Ground Level Landscaped Area 
(Total Green Area ÷ Total Site Area x 100)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</si>
  <si>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</si>
  <si>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Total Green Area on Ground Level</t>
  </si>
  <si>
    <t>GROUND LEVEL LANDSCAPED AREA</t>
  </si>
  <si>
    <r>
      <t xml:space="preserve">GnPR (Total Leaf Area </t>
    </r>
    <r>
      <rPr>
        <b/>
        <sz val="11"/>
        <color theme="1"/>
        <rFont val="Calibri"/>
        <family val="2"/>
      </rPr>
      <t>÷ Total Site Area)</t>
    </r>
  </si>
  <si>
    <r>
      <t>Total Buffer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</si>
  <si>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Leaf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</si>
  <si>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</si>
  <si>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NA</t>
  </si>
  <si>
    <t>Vertical Greenery</t>
  </si>
  <si>
    <t>Turf</t>
  </si>
  <si>
    <t>Climbers/ Creepers/ Vines</t>
  </si>
  <si>
    <t>Dicot</t>
  </si>
  <si>
    <t>Monocot</t>
  </si>
  <si>
    <t>Shrubs</t>
  </si>
  <si>
    <t>Solitary (trunk to trunk ≤2m)</t>
  </si>
  <si>
    <t>no</t>
  </si>
  <si>
    <t>Cluster</t>
  </si>
  <si>
    <t>Solitary</t>
  </si>
  <si>
    <t>Palms</t>
  </si>
  <si>
    <t>Planted ≤ 2.0m trunk to trunk</t>
  </si>
  <si>
    <t>Trees</t>
  </si>
  <si>
    <t>No.</t>
  </si>
  <si>
    <t>Intermediate columnar canopy</t>
  </si>
  <si>
    <t>Dense Canopy</t>
  </si>
  <si>
    <t>Intermediate Canopy</t>
  </si>
  <si>
    <t>Open Canopy</t>
  </si>
  <si>
    <t>(A) x (B) x (C)</t>
  </si>
  <si>
    <t>(C)</t>
  </si>
  <si>
    <t>(B)</t>
  </si>
  <si>
    <t>(A)</t>
  </si>
  <si>
    <t>Leaf Area</t>
  </si>
  <si>
    <t>Quantity/ Planted Area</t>
  </si>
  <si>
    <r>
      <t>Canopy Area 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</si>
  <si>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Leaf Area Index (LAI) Value</t>
  </si>
  <si>
    <t>Unit</t>
  </si>
  <si>
    <t>Sub Category</t>
  </si>
  <si>
    <t>Find plant species’ value for (A) and (B) using https://www.nparks.gov.sg/florafaunaweb</t>
  </si>
  <si>
    <t xml:space="preserve">Fill in table below and calculate GnPR using formula below. </t>
  </si>
  <si>
    <t>GREEN PLOT RATIO (GNPR) - Green Buffer &amp; Peripheral Planting Verge</t>
  </si>
  <si>
    <r>
      <t xml:space="preserve">GnPR (Total Leaf Area </t>
    </r>
    <r>
      <rPr>
        <b/>
        <sz val="11"/>
        <color theme="1"/>
        <rFont val="Calibri"/>
        <family val="2"/>
      </rPr>
      <t>÷Total Site Area)</t>
    </r>
  </si>
  <si>
    <t>Total Site Area</t>
  </si>
  <si>
    <t xml:space="preserve">GREEN PLOT RATIO (GNPR) - Entire Site </t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</si>
  <si>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</si>
  <si>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</si>
  <si>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</si>
  <si>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</si>
  <si>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PERCENTAGE OF AUTO-IRRIGATION</t>
  </si>
  <si>
    <r>
      <t>Total auto-irrigated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</si>
  <si>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Total site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</si>
  <si>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Applicable to criterion 1.2A</t>
  </si>
  <si>
    <t>Applicable to criterion 1.2B</t>
  </si>
  <si>
    <t>Applicable to criterion 1.2C</t>
  </si>
  <si>
    <t>Applicable to criterion 3.3A</t>
  </si>
  <si>
    <t>Applicable to criterion 5.1D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</si>
</sst>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9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1E9C-90E8-48FA-9DE4-F80E1EF177D2}">
  <dimension ref="A1:I28"/>
  <sheetViews>
    <sheetView showGridLines="0" tabSelected="1" showRuler="0" view="pageLayout" zoomScaleNormal="100" workbookViewId="0">
      <selection activeCell="D4" sqref="D4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1</v>
      </c>
      <c r="B3" s="2" t="s">
        <v>68</v>
      </c>
    </row>
    <row r="4" spans="1:9" x14ac:dyDescent="0.3">
      <c r="B4" s="20" t="s">
        <v>76</v>
      </c>
    </row>
    <row r="5" spans="1:9" x14ac:dyDescent="0.3">
      <c r="A5" s="19"/>
      <c r="B5" t="s">
        <v>64</v>
      </c>
    </row>
    <row r="6" spans="1:9" x14ac:dyDescent="0.3">
      <c r="B6" t="s">
        <v>63</v>
      </c>
    </row>
    <row r="8" spans="1:9" ht="43.2" x14ac:dyDescent="0.3">
      <c r="B8" s="34" t="s">
        <v>15</v>
      </c>
      <c r="C8" s="34" t="s">
        <v>62</v>
      </c>
      <c r="D8" s="35" t="s">
        <v>61</v>
      </c>
      <c r="E8" s="18" t="s">
        <v>60</v>
      </c>
      <c r="F8" s="18" t="s">
        <v>59</v>
      </c>
      <c r="G8" s="36" t="s">
        <v>58</v>
      </c>
      <c r="H8" s="37"/>
      <c r="I8" s="18" t="s">
        <v>57</v>
      </c>
    </row>
    <row r="9" spans="1:9" ht="28.8" x14ac:dyDescent="0.3">
      <c r="B9" s="34"/>
      <c r="C9" s="34"/>
      <c r="D9" s="35"/>
      <c r="E9" s="18" t="s">
        <v>56</v>
      </c>
      <c r="F9" s="18" t="s">
        <v>55</v>
      </c>
      <c r="G9" s="36" t="s">
        <v>54</v>
      </c>
      <c r="H9" s="37"/>
      <c r="I9" s="18" t="s">
        <v>53</v>
      </c>
    </row>
    <row r="10" spans="1:9" x14ac:dyDescent="0.3">
      <c r="B10" s="24" t="s">
        <v>47</v>
      </c>
      <c r="C10" s="16" t="s">
        <v>52</v>
      </c>
      <c r="D10" s="15" t="s">
        <v>48</v>
      </c>
      <c r="E10" s="7">
        <v>2.5</v>
      </c>
      <c r="F10" s="7">
        <v>60</v>
      </c>
      <c r="G10" s="7"/>
      <c r="H10" s="7" t="s">
        <v>42</v>
      </c>
      <c r="I10" s="7">
        <f>E10*F10*G10</f>
        <v>0</v>
      </c>
    </row>
    <row r="11" spans="1:9" x14ac:dyDescent="0.3">
      <c r="B11" s="24"/>
      <c r="C11" s="16" t="s">
        <v>51</v>
      </c>
      <c r="D11" s="15" t="s">
        <v>48</v>
      </c>
      <c r="E11" s="7">
        <v>3</v>
      </c>
      <c r="F11" s="7">
        <v>60</v>
      </c>
      <c r="G11" s="7"/>
      <c r="H11" s="7" t="s">
        <v>42</v>
      </c>
      <c r="I11" s="7">
        <f>E11*F11*G11</f>
        <v>0</v>
      </c>
    </row>
    <row r="12" spans="1:9" x14ac:dyDescent="0.3">
      <c r="B12" s="24"/>
      <c r="C12" s="16" t="s">
        <v>50</v>
      </c>
      <c r="D12" s="15" t="s">
        <v>48</v>
      </c>
      <c r="E12" s="7">
        <v>4</v>
      </c>
      <c r="F12" s="7">
        <v>60</v>
      </c>
      <c r="G12" s="7"/>
      <c r="H12" s="7" t="s">
        <v>42</v>
      </c>
      <c r="I12" s="7">
        <f>E12*F12*G12</f>
        <v>0</v>
      </c>
    </row>
    <row r="13" spans="1:9" ht="28.8" x14ac:dyDescent="0.3">
      <c r="B13" s="24"/>
      <c r="C13" s="16" t="s">
        <v>49</v>
      </c>
      <c r="D13" s="15" t="s">
        <v>48</v>
      </c>
      <c r="E13" s="7">
        <v>3</v>
      </c>
      <c r="F13" s="7">
        <v>12</v>
      </c>
      <c r="G13" s="7"/>
      <c r="H13" s="7" t="s">
        <v>42</v>
      </c>
      <c r="I13" s="7">
        <f>E13*F13*G13</f>
        <v>0</v>
      </c>
    </row>
    <row r="14" spans="1:9" ht="28.8" x14ac:dyDescent="0.3">
      <c r="B14" s="16" t="s">
        <v>47</v>
      </c>
      <c r="C14" s="17" t="s">
        <v>46</v>
      </c>
      <c r="D14" s="7" t="s">
        <v>33</v>
      </c>
      <c r="E14" s="7"/>
      <c r="F14" s="7" t="s">
        <v>34</v>
      </c>
      <c r="G14" s="7"/>
      <c r="H14" s="7" t="s">
        <v>33</v>
      </c>
      <c r="I14" s="7">
        <f>E14*G14</f>
        <v>0</v>
      </c>
    </row>
    <row r="15" spans="1:9" x14ac:dyDescent="0.3">
      <c r="B15" s="23" t="s">
        <v>45</v>
      </c>
      <c r="C15" s="16" t="s">
        <v>44</v>
      </c>
      <c r="D15" s="7" t="s">
        <v>42</v>
      </c>
      <c r="E15" s="7">
        <v>2.5</v>
      </c>
      <c r="F15" s="7">
        <v>20</v>
      </c>
      <c r="G15" s="7"/>
      <c r="H15" s="7" t="s">
        <v>42</v>
      </c>
      <c r="I15" s="7">
        <f>E15*F15*G15</f>
        <v>0</v>
      </c>
    </row>
    <row r="16" spans="1:9" x14ac:dyDescent="0.3">
      <c r="B16" s="23"/>
      <c r="C16" s="16" t="s">
        <v>43</v>
      </c>
      <c r="D16" s="7" t="s">
        <v>42</v>
      </c>
      <c r="E16" s="7">
        <v>4</v>
      </c>
      <c r="F16" s="7">
        <v>17</v>
      </c>
      <c r="G16" s="7"/>
      <c r="H16" s="7" t="s">
        <v>42</v>
      </c>
      <c r="I16" s="7">
        <f>E16*F16*G16</f>
        <v>0</v>
      </c>
    </row>
    <row r="17" spans="2:9" ht="28.8" x14ac:dyDescent="0.3">
      <c r="B17" s="23"/>
      <c r="C17" s="16" t="s">
        <v>41</v>
      </c>
      <c r="D17" s="7" t="s">
        <v>33</v>
      </c>
      <c r="E17" s="7">
        <v>2.5</v>
      </c>
      <c r="F17" s="7" t="s">
        <v>34</v>
      </c>
      <c r="G17" s="7"/>
      <c r="H17" s="7" t="s">
        <v>33</v>
      </c>
      <c r="I17" s="7">
        <f>E17*G17</f>
        <v>0</v>
      </c>
    </row>
    <row r="18" spans="2:9" ht="16.2" x14ac:dyDescent="0.3">
      <c r="B18" s="24" t="s">
        <v>40</v>
      </c>
      <c r="C18" s="16" t="s">
        <v>39</v>
      </c>
      <c r="D18" s="7" t="s">
        <v>33</v>
      </c>
      <c r="E18" s="7">
        <v>3.5</v>
      </c>
      <c r="F18" s="7" t="s">
        <v>34</v>
      </c>
      <c r="G18" s="7"/>
      <c r="H18" s="7" t="s">
        <v>33</v>
      </c>
      <c r="I18" s="7">
        <f>E18*G18</f>
        <v>0</v>
      </c>
    </row>
    <row r="19" spans="2:9" ht="16.2" x14ac:dyDescent="0.3">
      <c r="B19" s="24"/>
      <c r="C19" s="16" t="s">
        <v>38</v>
      </c>
      <c r="D19" s="15" t="s">
        <v>33</v>
      </c>
      <c r="E19" s="7">
        <v>4.5</v>
      </c>
      <c r="F19" s="7" t="s">
        <v>34</v>
      </c>
      <c r="G19" s="7"/>
      <c r="H19" s="7" t="s">
        <v>33</v>
      </c>
      <c r="I19" s="7">
        <f>E19*G19</f>
        <v>0</v>
      </c>
    </row>
    <row r="20" spans="2:9" ht="43.2" x14ac:dyDescent="0.3">
      <c r="B20" s="17" t="s">
        <v>37</v>
      </c>
      <c r="C20" s="16"/>
      <c r="D20" s="7" t="s">
        <v>33</v>
      </c>
      <c r="E20" s="7"/>
      <c r="F20" s="7"/>
      <c r="G20" s="7"/>
      <c r="H20" s="7"/>
      <c r="I20" s="7">
        <f>E20*F20*G20</f>
        <v>0</v>
      </c>
    </row>
    <row r="21" spans="2:9" ht="16.2" x14ac:dyDescent="0.3">
      <c r="B21" s="16" t="s">
        <v>36</v>
      </c>
      <c r="C21" s="16" t="s">
        <v>36</v>
      </c>
      <c r="D21" s="7" t="s">
        <v>33</v>
      </c>
      <c r="E21" s="7">
        <v>2</v>
      </c>
      <c r="F21" s="7" t="s">
        <v>34</v>
      </c>
      <c r="G21" s="7"/>
      <c r="H21" s="7" t="s">
        <v>33</v>
      </c>
      <c r="I21" s="7">
        <f>E21*G21</f>
        <v>0</v>
      </c>
    </row>
    <row r="22" spans="2:9" ht="28.8" x14ac:dyDescent="0.3">
      <c r="B22" s="16" t="s">
        <v>35</v>
      </c>
      <c r="C22" s="16"/>
      <c r="D22" s="7" t="s">
        <v>33</v>
      </c>
      <c r="E22" s="7">
        <v>2</v>
      </c>
      <c r="F22" s="7" t="s">
        <v>34</v>
      </c>
      <c r="G22" s="7"/>
      <c r="H22" s="7" t="s">
        <v>33</v>
      </c>
      <c r="I22" s="7">
        <f>E22*G22</f>
        <v>0</v>
      </c>
    </row>
    <row r="23" spans="2:9" ht="14.55" customHeight="1" x14ac:dyDescent="0.3">
      <c r="B23" s="25" t="s">
        <v>32</v>
      </c>
      <c r="C23" s="26"/>
      <c r="D23" s="26"/>
      <c r="E23" s="26"/>
      <c r="F23" s="26"/>
      <c r="G23" s="26"/>
      <c r="H23" s="27"/>
      <c r="I23" s="14">
        <f>SUM(I10:I22)</f>
        <v>0</v>
      </c>
    </row>
    <row r="24" spans="2:9" x14ac:dyDescent="0.3">
      <c r="B24" s="28" t="s">
        <v>67</v>
      </c>
      <c r="C24" s="29"/>
      <c r="D24" s="29"/>
      <c r="E24" s="29"/>
      <c r="F24" s="29"/>
      <c r="G24" s="29"/>
      <c r="H24" s="30"/>
      <c r="I24" s="5"/>
    </row>
    <row r="25" spans="2:9" ht="14.55" customHeight="1" x14ac:dyDescent="0.3">
      <c r="B25" s="31" t="s">
        <v>66</v>
      </c>
      <c r="C25" s="32"/>
      <c r="D25" s="32"/>
      <c r="E25" s="32"/>
      <c r="F25" s="32"/>
      <c r="G25" s="32"/>
      <c r="H25" s="33"/>
      <c r="I25" s="5" t="e">
        <f>I23/I24</f>
        <v>#DIV/0!</v>
      </c>
    </row>
    <row r="26" spans="2:9" ht="30" customHeight="1" x14ac:dyDescent="0.3">
      <c r="B26" s="12"/>
      <c r="C26" s="12"/>
      <c r="D26" s="12"/>
      <c r="E26" s="12"/>
      <c r="F26" s="11"/>
      <c r="G26" s="11"/>
      <c r="H26" s="11"/>
      <c r="I26" s="11"/>
    </row>
    <row r="27" spans="2:9" ht="30" customHeight="1" x14ac:dyDescent="0.3">
      <c r="B27" s="12"/>
      <c r="C27" s="12"/>
      <c r="D27" s="12"/>
      <c r="E27" s="12"/>
      <c r="F27" s="11"/>
      <c r="G27" s="11"/>
      <c r="H27" s="11"/>
      <c r="I27" s="11"/>
    </row>
    <row r="28" spans="2:9" ht="61.95" customHeight="1" x14ac:dyDescent="0.3"/>
  </sheetData>
  <sheetProtection selectLockedCells="1"/>
  <mergeCells count="11">
    <mergeCell ref="B10:B13"/>
    <mergeCell ref="B8:B9"/>
    <mergeCell ref="C8:C9"/>
    <mergeCell ref="D8:D9"/>
    <mergeCell ref="G8:H8"/>
    <mergeCell ref="G9:H9"/>
    <mergeCell ref="B15:B17"/>
    <mergeCell ref="B18:B19"/>
    <mergeCell ref="B23:H23"/>
    <mergeCell ref="B24:H24"/>
    <mergeCell ref="B25:H25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B37D-2ED1-43E7-9F5E-A47F24DB5CF5}">
  <dimension ref="A1:I25"/>
  <sheetViews>
    <sheetView showGridLines="0" showRuler="0" view="pageLayout" zoomScaleNormal="100" workbookViewId="0">
      <selection activeCell="C6" sqref="C6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2</v>
      </c>
      <c r="B3" s="2" t="s">
        <v>65</v>
      </c>
    </row>
    <row r="4" spans="1:9" x14ac:dyDescent="0.3">
      <c r="B4" s="20" t="s">
        <v>77</v>
      </c>
    </row>
    <row r="5" spans="1:9" x14ac:dyDescent="0.3">
      <c r="A5" s="19"/>
      <c r="B5" t="s">
        <v>64</v>
      </c>
    </row>
    <row r="6" spans="1:9" x14ac:dyDescent="0.3">
      <c r="B6" t="s">
        <v>63</v>
      </c>
    </row>
    <row r="8" spans="1:9" ht="43.2" x14ac:dyDescent="0.3">
      <c r="B8" s="34" t="s">
        <v>15</v>
      </c>
      <c r="C8" s="34" t="s">
        <v>62</v>
      </c>
      <c r="D8" s="35" t="s">
        <v>61</v>
      </c>
      <c r="E8" s="18" t="s">
        <v>60</v>
      </c>
      <c r="F8" s="18" t="s">
        <v>59</v>
      </c>
      <c r="G8" s="36" t="s">
        <v>58</v>
      </c>
      <c r="H8" s="37"/>
      <c r="I8" s="18" t="s">
        <v>57</v>
      </c>
    </row>
    <row r="9" spans="1:9" ht="28.8" x14ac:dyDescent="0.3">
      <c r="B9" s="34"/>
      <c r="C9" s="34"/>
      <c r="D9" s="35"/>
      <c r="E9" s="18" t="s">
        <v>56</v>
      </c>
      <c r="F9" s="18" t="s">
        <v>55</v>
      </c>
      <c r="G9" s="36" t="s">
        <v>54</v>
      </c>
      <c r="H9" s="37"/>
      <c r="I9" s="18" t="s">
        <v>53</v>
      </c>
    </row>
    <row r="10" spans="1:9" x14ac:dyDescent="0.3">
      <c r="B10" s="24" t="s">
        <v>47</v>
      </c>
      <c r="C10" s="16" t="s">
        <v>52</v>
      </c>
      <c r="D10" s="15" t="s">
        <v>48</v>
      </c>
      <c r="E10" s="7">
        <v>2.5</v>
      </c>
      <c r="F10" s="7">
        <v>60</v>
      </c>
      <c r="G10" s="7"/>
      <c r="H10" s="7" t="s">
        <v>42</v>
      </c>
      <c r="I10" s="7">
        <f>E10*F10*G10</f>
        <v>0</v>
      </c>
    </row>
    <row r="11" spans="1:9" x14ac:dyDescent="0.3">
      <c r="B11" s="24"/>
      <c r="C11" s="16" t="s">
        <v>51</v>
      </c>
      <c r="D11" s="15" t="s">
        <v>48</v>
      </c>
      <c r="E11" s="7">
        <v>3</v>
      </c>
      <c r="F11" s="7">
        <v>60</v>
      </c>
      <c r="G11" s="7"/>
      <c r="H11" s="7" t="s">
        <v>42</v>
      </c>
      <c r="I11" s="7">
        <f>E11*F11*G11</f>
        <v>0</v>
      </c>
    </row>
    <row r="12" spans="1:9" x14ac:dyDescent="0.3">
      <c r="B12" s="24"/>
      <c r="C12" s="16" t="s">
        <v>50</v>
      </c>
      <c r="D12" s="15" t="s">
        <v>48</v>
      </c>
      <c r="E12" s="7">
        <v>4</v>
      </c>
      <c r="F12" s="7">
        <v>60</v>
      </c>
      <c r="G12" s="7"/>
      <c r="H12" s="7" t="s">
        <v>42</v>
      </c>
      <c r="I12" s="7">
        <f>E12*F12*G12</f>
        <v>0</v>
      </c>
    </row>
    <row r="13" spans="1:9" ht="28.8" x14ac:dyDescent="0.3">
      <c r="B13" s="24"/>
      <c r="C13" s="16" t="s">
        <v>49</v>
      </c>
      <c r="D13" s="15" t="s">
        <v>48</v>
      </c>
      <c r="E13" s="7">
        <v>3</v>
      </c>
      <c r="F13" s="7">
        <v>12</v>
      </c>
      <c r="G13" s="7"/>
      <c r="H13" s="7" t="s">
        <v>42</v>
      </c>
      <c r="I13" s="7">
        <f>E13*F13*G13</f>
        <v>0</v>
      </c>
    </row>
    <row r="14" spans="1:9" ht="28.8" x14ac:dyDescent="0.3">
      <c r="B14" s="16" t="s">
        <v>47</v>
      </c>
      <c r="C14" s="17" t="s">
        <v>46</v>
      </c>
      <c r="D14" s="7" t="s">
        <v>33</v>
      </c>
      <c r="E14" s="7"/>
      <c r="F14" s="7" t="s">
        <v>34</v>
      </c>
      <c r="G14" s="7"/>
      <c r="H14" s="7" t="s">
        <v>33</v>
      </c>
      <c r="I14" s="7">
        <f>E14*G14</f>
        <v>0</v>
      </c>
    </row>
    <row r="15" spans="1:9" x14ac:dyDescent="0.3">
      <c r="B15" s="23" t="s">
        <v>45</v>
      </c>
      <c r="C15" s="16" t="s">
        <v>44</v>
      </c>
      <c r="D15" s="7" t="s">
        <v>42</v>
      </c>
      <c r="E15" s="7">
        <v>2.5</v>
      </c>
      <c r="F15" s="7">
        <v>20</v>
      </c>
      <c r="G15" s="7"/>
      <c r="H15" s="7" t="s">
        <v>42</v>
      </c>
      <c r="I15" s="7">
        <f>E15*F15*G15</f>
        <v>0</v>
      </c>
    </row>
    <row r="16" spans="1:9" x14ac:dyDescent="0.3">
      <c r="B16" s="23"/>
      <c r="C16" s="16" t="s">
        <v>43</v>
      </c>
      <c r="D16" s="7" t="s">
        <v>42</v>
      </c>
      <c r="E16" s="7">
        <v>4</v>
      </c>
      <c r="F16" s="7">
        <v>17</v>
      </c>
      <c r="G16" s="7"/>
      <c r="H16" s="7" t="s">
        <v>42</v>
      </c>
      <c r="I16" s="7">
        <f>E16*F16*G16</f>
        <v>0</v>
      </c>
    </row>
    <row r="17" spans="2:9" ht="28.8" x14ac:dyDescent="0.3">
      <c r="B17" s="23"/>
      <c r="C17" s="16" t="s">
        <v>41</v>
      </c>
      <c r="D17" s="7" t="s">
        <v>33</v>
      </c>
      <c r="E17" s="7">
        <v>2.5</v>
      </c>
      <c r="F17" s="7" t="s">
        <v>34</v>
      </c>
      <c r="G17" s="7"/>
      <c r="H17" s="7" t="s">
        <v>33</v>
      </c>
      <c r="I17" s="7">
        <f>E17*G17</f>
        <v>0</v>
      </c>
    </row>
    <row r="18" spans="2:9" ht="16.2" x14ac:dyDescent="0.3">
      <c r="B18" s="24" t="s">
        <v>40</v>
      </c>
      <c r="C18" s="16" t="s">
        <v>39</v>
      </c>
      <c r="D18" s="7" t="s">
        <v>33</v>
      </c>
      <c r="E18" s="7">
        <v>3.5</v>
      </c>
      <c r="F18" s="7" t="s">
        <v>34</v>
      </c>
      <c r="G18" s="7"/>
      <c r="H18" s="7" t="s">
        <v>33</v>
      </c>
      <c r="I18" s="7">
        <f>E18*G18</f>
        <v>0</v>
      </c>
    </row>
    <row r="19" spans="2:9" ht="16.2" x14ac:dyDescent="0.3">
      <c r="B19" s="24"/>
      <c r="C19" s="16" t="s">
        <v>38</v>
      </c>
      <c r="D19" s="15" t="s">
        <v>33</v>
      </c>
      <c r="E19" s="7">
        <v>4.5</v>
      </c>
      <c r="F19" s="7" t="s">
        <v>34</v>
      </c>
      <c r="G19" s="7"/>
      <c r="H19" s="7" t="s">
        <v>33</v>
      </c>
      <c r="I19" s="7">
        <f>E19*G19</f>
        <v>0</v>
      </c>
    </row>
    <row r="20" spans="2:9" ht="43.2" x14ac:dyDescent="0.3">
      <c r="B20" s="17" t="s">
        <v>37</v>
      </c>
      <c r="C20" s="16"/>
      <c r="D20" s="7" t="s">
        <v>33</v>
      </c>
      <c r="E20" s="7"/>
      <c r="F20" s="7"/>
      <c r="G20" s="7"/>
      <c r="H20" s="7"/>
      <c r="I20" s="7">
        <f>E20*F20*G20</f>
        <v>0</v>
      </c>
    </row>
    <row r="21" spans="2:9" ht="16.2" x14ac:dyDescent="0.3">
      <c r="B21" s="16" t="s">
        <v>36</v>
      </c>
      <c r="C21" s="16" t="s">
        <v>36</v>
      </c>
      <c r="D21" s="7" t="s">
        <v>33</v>
      </c>
      <c r="E21" s="7">
        <v>2</v>
      </c>
      <c r="F21" s="7" t="s">
        <v>34</v>
      </c>
      <c r="G21" s="7"/>
      <c r="H21" s="7" t="s">
        <v>33</v>
      </c>
      <c r="I21" s="7">
        <f>E21*G21</f>
        <v>0</v>
      </c>
    </row>
    <row r="22" spans="2:9" ht="14.55" customHeight="1" x14ac:dyDescent="0.3">
      <c r="B22" s="16" t="s">
        <v>35</v>
      </c>
      <c r="C22" s="16"/>
      <c r="D22" s="7" t="s">
        <v>33</v>
      </c>
      <c r="E22" s="7">
        <v>2</v>
      </c>
      <c r="F22" s="7" t="s">
        <v>34</v>
      </c>
      <c r="G22" s="7"/>
      <c r="H22" s="15" t="s">
        <v>33</v>
      </c>
      <c r="I22" s="7">
        <f>E22*G22</f>
        <v>0</v>
      </c>
    </row>
    <row r="23" spans="2:9" x14ac:dyDescent="0.3">
      <c r="B23" s="25" t="s">
        <v>32</v>
      </c>
      <c r="C23" s="26"/>
      <c r="D23" s="26"/>
      <c r="E23" s="26"/>
      <c r="F23" s="26"/>
      <c r="G23" s="26"/>
      <c r="H23" s="27"/>
      <c r="I23" s="14">
        <f>SUM(I10:I22)</f>
        <v>0</v>
      </c>
    </row>
    <row r="24" spans="2:9" ht="16.2" x14ac:dyDescent="0.3">
      <c r="B24" s="28" t="s">
        <v>31</v>
      </c>
      <c r="C24" s="29"/>
      <c r="D24" s="29"/>
      <c r="E24" s="29"/>
      <c r="F24" s="29"/>
      <c r="G24" s="29"/>
      <c r="H24" s="30"/>
      <c r="I24" s="13"/>
    </row>
    <row r="25" spans="2:9" x14ac:dyDescent="0.3">
      <c r="B25" s="31" t="s">
        <v>30</v>
      </c>
      <c r="C25" s="32"/>
      <c r="D25" s="32"/>
      <c r="E25" s="32"/>
      <c r="F25" s="32"/>
      <c r="G25" s="32"/>
      <c r="H25" s="33"/>
      <c r="I25" s="13" t="e">
        <f>I23/I24</f>
        <v>#DIV/0!</v>
      </c>
    </row>
  </sheetData>
  <sheetProtection selectLockedCells="1"/>
  <mergeCells count="11">
    <mergeCell ref="B10:B13"/>
    <mergeCell ref="B8:B9"/>
    <mergeCell ref="C8:C9"/>
    <mergeCell ref="D8:D9"/>
    <mergeCell ref="G8:H8"/>
    <mergeCell ref="G9:H9"/>
    <mergeCell ref="B15:B17"/>
    <mergeCell ref="B18:B19"/>
    <mergeCell ref="B23:H23"/>
    <mergeCell ref="B24:H24"/>
    <mergeCell ref="B25:H25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D8C5-7CC8-4755-80EF-89A309229A0E}">
  <dimension ref="A1:I8"/>
  <sheetViews>
    <sheetView showGridLines="0" showRuler="0" view="pageLayout" zoomScaleNormal="100" workbookViewId="0">
      <selection activeCell="C2" sqref="C2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3</v>
      </c>
      <c r="B3" s="2" t="s">
        <v>29</v>
      </c>
    </row>
    <row r="4" spans="1:9" x14ac:dyDescent="0.3">
      <c r="B4" s="2" t="s">
        <v>78</v>
      </c>
    </row>
    <row r="6" spans="1:9" x14ac:dyDescent="0.3">
      <c r="B6" s="41" t="s">
        <v>28</v>
      </c>
      <c r="C6" s="41"/>
      <c r="D6" s="41"/>
      <c r="E6" s="41"/>
      <c r="F6" s="39">
        <v>0</v>
      </c>
      <c r="G6" s="39"/>
      <c r="H6" s="39"/>
      <c r="I6" s="39"/>
    </row>
    <row r="7" spans="1:9" ht="16.2" x14ac:dyDescent="0.3">
      <c r="B7" s="41" t="s">
        <v>27</v>
      </c>
      <c r="C7" s="41"/>
      <c r="D7" s="41"/>
      <c r="E7" s="41"/>
      <c r="F7" s="39">
        <v>1</v>
      </c>
      <c r="G7" s="39"/>
      <c r="H7" s="39"/>
      <c r="I7" s="39"/>
    </row>
    <row r="8" spans="1:9" ht="30" customHeight="1" x14ac:dyDescent="0.3">
      <c r="B8" s="38" t="s">
        <v>26</v>
      </c>
      <c r="C8" s="38"/>
      <c r="D8" s="38"/>
      <c r="E8" s="38"/>
      <c r="F8" s="40">
        <f>F6/F7</f>
        <v>0</v>
      </c>
      <c r="G8" s="40"/>
      <c r="H8" s="40"/>
      <c r="I8" s="40"/>
    </row>
  </sheetData>
  <sheetProtection selectLockedCells="1"/>
  <mergeCells count="6">
    <mergeCell ref="B8:E8"/>
    <mergeCell ref="F7:I7"/>
    <mergeCell ref="F8:I8"/>
    <mergeCell ref="F6:I6"/>
    <mergeCell ref="B6:E6"/>
    <mergeCell ref="B7:E7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zoomScaleNormal="100" workbookViewId="0">
      <selection activeCell="C2" sqref="C2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4</v>
      </c>
      <c r="B3" s="2" t="s">
        <v>70</v>
      </c>
    </row>
    <row r="4" spans="1:9" x14ac:dyDescent="0.3">
      <c r="B4" s="2" t="s">
        <v>79</v>
      </c>
    </row>
    <row r="6" spans="1:9" ht="16.2" x14ac:dyDescent="0.3">
      <c r="B6" s="41" t="s">
        <v>72</v>
      </c>
      <c r="C6" s="41"/>
      <c r="D6" s="41"/>
      <c r="E6" s="41"/>
      <c r="F6" s="39">
        <v>0</v>
      </c>
      <c r="G6" s="39"/>
      <c r="H6" s="39"/>
      <c r="I6" s="39"/>
    </row>
    <row r="7" spans="1:9" ht="16.2" x14ac:dyDescent="0.3">
      <c r="B7" s="41" t="s">
        <v>27</v>
      </c>
      <c r="C7" s="41"/>
      <c r="D7" s="41"/>
      <c r="E7" s="41"/>
      <c r="F7" s="39">
        <v>1</v>
      </c>
      <c r="G7" s="39"/>
      <c r="H7" s="39"/>
      <c r="I7" s="39"/>
    </row>
    <row r="8" spans="1:9" ht="30" customHeight="1" x14ac:dyDescent="0.3">
      <c r="B8" s="38" t="s">
        <v>71</v>
      </c>
      <c r="C8" s="38"/>
      <c r="D8" s="38"/>
      <c r="E8" s="38"/>
      <c r="F8" s="40">
        <f>F6/F7</f>
        <v>0</v>
      </c>
      <c r="G8" s="40"/>
      <c r="H8" s="40"/>
      <c r="I8" s="40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zoomScaleNormal="100" workbookViewId="0">
      <selection activeCell="C3" sqref="C3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5</v>
      </c>
      <c r="B3" s="2" t="s">
        <v>25</v>
      </c>
    </row>
    <row r="4" spans="1:9" x14ac:dyDescent="0.3">
      <c r="B4" s="2" t="s">
        <v>24</v>
      </c>
    </row>
    <row r="5" spans="1:9" x14ac:dyDescent="0.3">
      <c r="B5" t="s">
        <v>17</v>
      </c>
    </row>
    <row r="7" spans="1:9" x14ac:dyDescent="0.3">
      <c r="B7" s="10" t="s">
        <v>15</v>
      </c>
      <c r="C7" s="54" t="s">
        <v>14</v>
      </c>
      <c r="D7" s="55"/>
      <c r="E7" s="55"/>
      <c r="F7" s="56"/>
      <c r="G7" s="69" t="s">
        <v>23</v>
      </c>
      <c r="H7" s="70"/>
      <c r="I7" s="9" t="s">
        <v>22</v>
      </c>
    </row>
    <row r="8" spans="1:9" x14ac:dyDescent="0.3">
      <c r="B8" s="51" t="s">
        <v>11</v>
      </c>
      <c r="C8" s="63" t="s">
        <v>10</v>
      </c>
      <c r="D8" s="64"/>
      <c r="E8" s="64"/>
      <c r="F8" s="65"/>
      <c r="G8" s="49">
        <v>1</v>
      </c>
      <c r="H8" s="50"/>
      <c r="I8" s="8">
        <v>0</v>
      </c>
    </row>
    <row r="9" spans="1:9" x14ac:dyDescent="0.3">
      <c r="B9" s="52"/>
      <c r="C9" s="66"/>
      <c r="D9" s="67"/>
      <c r="E9" s="67"/>
      <c r="F9" s="68"/>
      <c r="G9" s="71"/>
      <c r="H9" s="72"/>
      <c r="I9" s="8"/>
    </row>
    <row r="10" spans="1:9" x14ac:dyDescent="0.3">
      <c r="B10" s="52"/>
      <c r="C10" s="60"/>
      <c r="D10" s="61"/>
      <c r="E10" s="61"/>
      <c r="F10" s="62"/>
      <c r="G10" s="49"/>
      <c r="H10" s="50"/>
      <c r="I10" s="7"/>
    </row>
    <row r="11" spans="1:9" x14ac:dyDescent="0.3">
      <c r="B11" s="52"/>
      <c r="C11" s="60"/>
      <c r="D11" s="61"/>
      <c r="E11" s="61"/>
      <c r="F11" s="62"/>
      <c r="G11" s="49"/>
      <c r="H11" s="50"/>
      <c r="I11" s="6"/>
    </row>
    <row r="12" spans="1:9" x14ac:dyDescent="0.3">
      <c r="B12" s="53"/>
      <c r="C12" s="60"/>
      <c r="D12" s="61"/>
      <c r="E12" s="61"/>
      <c r="F12" s="62"/>
      <c r="G12" s="49"/>
      <c r="H12" s="50"/>
      <c r="I12" s="6"/>
    </row>
    <row r="13" spans="1:9" x14ac:dyDescent="0.3">
      <c r="B13" s="51" t="s">
        <v>9</v>
      </c>
      <c r="C13" s="54"/>
      <c r="D13" s="55"/>
      <c r="E13" s="55"/>
      <c r="F13" s="56"/>
      <c r="G13" s="49"/>
      <c r="H13" s="50"/>
      <c r="I13" s="6"/>
    </row>
    <row r="14" spans="1:9" x14ac:dyDescent="0.3">
      <c r="B14" s="52"/>
      <c r="C14" s="57" t="s">
        <v>6</v>
      </c>
      <c r="D14" s="58"/>
      <c r="E14" s="58"/>
      <c r="F14" s="59"/>
      <c r="G14" s="49"/>
      <c r="H14" s="50"/>
      <c r="I14" s="6"/>
    </row>
    <row r="15" spans="1:9" x14ac:dyDescent="0.3">
      <c r="B15" s="53"/>
      <c r="C15" s="60"/>
      <c r="D15" s="61"/>
      <c r="E15" s="61"/>
      <c r="F15" s="62"/>
      <c r="G15" s="49"/>
      <c r="H15" s="50"/>
      <c r="I15" s="6"/>
    </row>
    <row r="16" spans="1:9" x14ac:dyDescent="0.3">
      <c r="B16" s="42" t="s">
        <v>21</v>
      </c>
      <c r="C16" s="43"/>
      <c r="D16" s="43"/>
      <c r="E16" s="43"/>
      <c r="F16" s="44"/>
      <c r="G16" s="45">
        <f>SUM(G8:H15)</f>
        <v>1</v>
      </c>
      <c r="H16" s="46"/>
      <c r="I16" s="5">
        <f>SUM(I8:I15)</f>
        <v>0</v>
      </c>
    </row>
    <row r="17" spans="2:9" x14ac:dyDescent="0.3">
      <c r="B17" s="42" t="s">
        <v>20</v>
      </c>
      <c r="C17" s="43"/>
      <c r="D17" s="43"/>
      <c r="E17" s="43"/>
      <c r="F17" s="44"/>
      <c r="G17" s="47">
        <f>G16/(G16+I16)</f>
        <v>1</v>
      </c>
      <c r="H17" s="48"/>
      <c r="I17" s="4">
        <f>I16/(G16+I16)</f>
        <v>0</v>
      </c>
    </row>
  </sheetData>
  <sheetProtection selectLockedCells="1"/>
  <mergeCells count="24"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zoomScaleNormal="100" workbookViewId="0">
      <selection activeCell="F5" sqref="F5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6</v>
      </c>
      <c r="B3" s="2" t="s">
        <v>19</v>
      </c>
    </row>
    <row r="4" spans="1:9" x14ac:dyDescent="0.3">
      <c r="B4" s="2" t="s">
        <v>18</v>
      </c>
    </row>
    <row r="5" spans="1:9" x14ac:dyDescent="0.3">
      <c r="B5" t="s">
        <v>17</v>
      </c>
    </row>
    <row r="6" spans="1:9" x14ac:dyDescent="0.3">
      <c r="B6" t="s">
        <v>16</v>
      </c>
    </row>
    <row r="8" spans="1:9" ht="30.75" customHeight="1" x14ac:dyDescent="0.3">
      <c r="B8" s="10" t="s">
        <v>15</v>
      </c>
      <c r="C8" s="54" t="s">
        <v>14</v>
      </c>
      <c r="D8" s="55"/>
      <c r="E8" s="55"/>
      <c r="F8" s="56"/>
      <c r="G8" s="69" t="s">
        <v>13</v>
      </c>
      <c r="H8" s="70"/>
      <c r="I8" s="9" t="s">
        <v>12</v>
      </c>
    </row>
    <row r="9" spans="1:9" x14ac:dyDescent="0.3">
      <c r="B9" s="51" t="s">
        <v>11</v>
      </c>
      <c r="C9" s="63" t="s">
        <v>10</v>
      </c>
      <c r="D9" s="64"/>
      <c r="E9" s="64"/>
      <c r="F9" s="65"/>
      <c r="G9" s="49">
        <v>0</v>
      </c>
      <c r="H9" s="50"/>
      <c r="I9" s="8">
        <v>1</v>
      </c>
    </row>
    <row r="10" spans="1:9" x14ac:dyDescent="0.3">
      <c r="B10" s="52"/>
      <c r="C10" s="66"/>
      <c r="D10" s="67"/>
      <c r="E10" s="67"/>
      <c r="F10" s="68"/>
      <c r="G10" s="71"/>
      <c r="H10" s="72"/>
      <c r="I10" s="8"/>
    </row>
    <row r="11" spans="1:9" x14ac:dyDescent="0.3">
      <c r="B11" s="52"/>
      <c r="C11" s="60"/>
      <c r="D11" s="61"/>
      <c r="E11" s="61"/>
      <c r="F11" s="62"/>
      <c r="G11" s="49"/>
      <c r="H11" s="50"/>
      <c r="I11" s="7"/>
    </row>
    <row r="12" spans="1:9" x14ac:dyDescent="0.3">
      <c r="B12" s="52"/>
      <c r="C12" s="60"/>
      <c r="D12" s="61"/>
      <c r="E12" s="61"/>
      <c r="F12" s="62"/>
      <c r="G12" s="49"/>
      <c r="H12" s="50"/>
      <c r="I12" s="6"/>
    </row>
    <row r="13" spans="1:9" x14ac:dyDescent="0.3">
      <c r="B13" s="53"/>
      <c r="C13" s="60"/>
      <c r="D13" s="61"/>
      <c r="E13" s="61"/>
      <c r="F13" s="62"/>
      <c r="G13" s="49"/>
      <c r="H13" s="50"/>
      <c r="I13" s="6"/>
    </row>
    <row r="14" spans="1:9" x14ac:dyDescent="0.3">
      <c r="B14" s="51" t="s">
        <v>9</v>
      </c>
      <c r="C14" s="54"/>
      <c r="D14" s="55"/>
      <c r="E14" s="55"/>
      <c r="F14" s="56"/>
      <c r="G14" s="49"/>
      <c r="H14" s="50"/>
      <c r="I14" s="6"/>
    </row>
    <row r="15" spans="1:9" x14ac:dyDescent="0.3">
      <c r="B15" s="52"/>
      <c r="C15" s="57" t="s">
        <v>6</v>
      </c>
      <c r="D15" s="58"/>
      <c r="E15" s="58"/>
      <c r="F15" s="59"/>
      <c r="G15" s="49"/>
      <c r="H15" s="50"/>
      <c r="I15" s="6"/>
    </row>
    <row r="16" spans="1:9" x14ac:dyDescent="0.3">
      <c r="B16" s="53"/>
      <c r="C16" s="60"/>
      <c r="D16" s="61"/>
      <c r="E16" s="61"/>
      <c r="F16" s="62"/>
      <c r="G16" s="49"/>
      <c r="H16" s="50"/>
      <c r="I16" s="6"/>
    </row>
    <row r="17" spans="2:9" x14ac:dyDescent="0.3">
      <c r="B17" s="42" t="s">
        <v>8</v>
      </c>
      <c r="C17" s="43"/>
      <c r="D17" s="43"/>
      <c r="E17" s="43"/>
      <c r="F17" s="44"/>
      <c r="G17" s="45">
        <f>SUM(G9:H16)</f>
        <v>0</v>
      </c>
      <c r="H17" s="46"/>
      <c r="I17" s="5">
        <f>SUM(I9:I16)</f>
        <v>1</v>
      </c>
    </row>
    <row r="18" spans="2:9" x14ac:dyDescent="0.3">
      <c r="B18" s="42" t="s">
        <v>7</v>
      </c>
      <c r="C18" s="43"/>
      <c r="D18" s="43"/>
      <c r="E18" s="43"/>
      <c r="F18" s="44"/>
      <c r="G18" s="47">
        <f>G17/(G17+I17)</f>
        <v>0</v>
      </c>
      <c r="H18" s="48"/>
      <c r="I18" s="4">
        <f>I17/(G17+I17)</f>
        <v>1</v>
      </c>
    </row>
  </sheetData>
  <sheetProtection selectLockedCells="1"/>
  <mergeCells count="24">
    <mergeCell ref="C13:F13"/>
    <mergeCell ref="C8:F8"/>
    <mergeCell ref="G8:H8"/>
    <mergeCell ref="G10:H10"/>
    <mergeCell ref="C11:F11"/>
    <mergeCell ref="G11:H11"/>
    <mergeCell ref="C12:F12"/>
    <mergeCell ref="G12:H12"/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showRuler="0" view="pageLayout" zoomScaleNormal="100" workbookViewId="0">
      <selection activeCell="D5" sqref="D5"/>
    </sheetView>
  </sheetViews>
  <sheetFormatPr defaultRowHeight="14.4" x14ac:dyDescent="0.3"/>
  <cols>
    <col min="9" max="9" width="7.2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7</v>
      </c>
      <c r="B3" s="2" t="s">
        <v>5</v>
      </c>
    </row>
    <row r="4" spans="1:9" x14ac:dyDescent="0.3">
      <c r="A4" s="1"/>
      <c r="B4" s="2" t="s">
        <v>4</v>
      </c>
    </row>
    <row r="5" spans="1:9" x14ac:dyDescent="0.3">
      <c r="A5" s="1"/>
      <c r="B5" t="s">
        <v>3</v>
      </c>
    </row>
    <row r="6" spans="1:9" x14ac:dyDescent="0.3">
      <c r="A6" s="1"/>
    </row>
    <row r="7" spans="1:9" x14ac:dyDescent="0.3">
      <c r="A7" s="1"/>
      <c r="B7" s="76" t="s">
        <v>2</v>
      </c>
      <c r="C7" s="77"/>
      <c r="D7" s="77"/>
      <c r="E7" s="77"/>
      <c r="F7" s="78"/>
      <c r="G7" s="79">
        <v>0</v>
      </c>
      <c r="H7" s="80"/>
      <c r="I7" s="81"/>
    </row>
    <row r="8" spans="1:9" x14ac:dyDescent="0.3">
      <c r="A8" s="1"/>
      <c r="B8" s="76" t="s">
        <v>1</v>
      </c>
      <c r="C8" s="77"/>
      <c r="D8" s="77"/>
      <c r="E8" s="77"/>
      <c r="F8" s="78"/>
      <c r="G8" s="79">
        <v>1</v>
      </c>
      <c r="H8" s="80"/>
      <c r="I8" s="81"/>
    </row>
    <row r="9" spans="1:9" x14ac:dyDescent="0.3">
      <c r="A9" s="1"/>
      <c r="B9" s="73" t="s">
        <v>0</v>
      </c>
      <c r="C9" s="74"/>
      <c r="D9" s="74"/>
      <c r="E9" s="74"/>
      <c r="F9" s="75"/>
      <c r="G9" s="82">
        <f>G7/G8</f>
        <v>0</v>
      </c>
      <c r="H9" s="83"/>
      <c r="I9" s="84"/>
    </row>
  </sheetData>
  <mergeCells count="6">
    <mergeCell ref="B9:F9"/>
    <mergeCell ref="B8:F8"/>
    <mergeCell ref="B7:F7"/>
    <mergeCell ref="G7:I7"/>
    <mergeCell ref="G8:I8"/>
    <mergeCell ref="G9:I9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CE8A-FDAA-47CA-9A37-EAC364E59E8C}">
  <dimension ref="A1:I8"/>
  <sheetViews>
    <sheetView showGridLines="0" showRuler="0" view="pageLayout" zoomScaleNormal="100" workbookViewId="0">
      <selection activeCell="J2" sqref="J2"/>
    </sheetView>
  </sheetViews>
  <sheetFormatPr defaultRowHeight="14.4" x14ac:dyDescent="0.3"/>
  <cols>
    <col min="9" max="9" width="7.21875" customWidth="1"/>
  </cols>
  <sheetData>
    <row r="1" spans="1:9" x14ac:dyDescent="0.3">
      <c r="A1" s="22" t="s">
        <v>69</v>
      </c>
    </row>
    <row r="2" spans="1:9" x14ac:dyDescent="0.3">
      <c r="A2" s="21"/>
    </row>
    <row r="3" spans="1:9" x14ac:dyDescent="0.3">
      <c r="A3" s="3">
        <v>8</v>
      </c>
      <c r="B3" s="2" t="s">
        <v>73</v>
      </c>
    </row>
    <row r="4" spans="1:9" x14ac:dyDescent="0.3">
      <c r="A4" s="1"/>
      <c r="B4" s="2" t="s">
        <v>80</v>
      </c>
    </row>
    <row r="5" spans="1:9" x14ac:dyDescent="0.3">
      <c r="A5" s="1"/>
    </row>
    <row r="6" spans="1:9" ht="16.2" x14ac:dyDescent="0.3">
      <c r="A6" s="1"/>
      <c r="B6" s="76" t="s">
        <v>74</v>
      </c>
      <c r="C6" s="77"/>
      <c r="D6" s="77"/>
      <c r="E6" s="77"/>
      <c r="F6" s="78"/>
      <c r="G6" s="79">
        <v>0</v>
      </c>
      <c r="H6" s="80"/>
      <c r="I6" s="81"/>
    </row>
    <row r="7" spans="1:9" ht="16.2" x14ac:dyDescent="0.3">
      <c r="A7" s="1"/>
      <c r="B7" s="76" t="s">
        <v>75</v>
      </c>
      <c r="C7" s="77"/>
      <c r="D7" s="77"/>
      <c r="E7" s="77"/>
      <c r="F7" s="78"/>
      <c r="G7" s="79">
        <v>1</v>
      </c>
      <c r="H7" s="80"/>
      <c r="I7" s="81"/>
    </row>
    <row r="8" spans="1:9" x14ac:dyDescent="0.3">
      <c r="A8" s="1"/>
      <c r="B8" s="73" t="s">
        <v>0</v>
      </c>
      <c r="C8" s="74"/>
      <c r="D8" s="74"/>
      <c r="E8" s="74"/>
      <c r="F8" s="75"/>
      <c r="G8" s="82">
        <f>G6/G7</f>
        <v>0</v>
      </c>
      <c r="H8" s="83"/>
      <c r="I8" s="84"/>
    </row>
  </sheetData>
  <mergeCells count="6">
    <mergeCell ref="B6:F6"/>
    <mergeCell ref="G6:I6"/>
    <mergeCell ref="B7:F7"/>
    <mergeCell ref="G7:I7"/>
    <mergeCell ref="B8:F8"/>
    <mergeCell ref="G8:I8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DEVELOPMENTS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GnPR Entire</vt:lpstr>
      <vt:lpstr>GnPR Buffer</vt:lpstr>
      <vt:lpstr>GroundLevelLandscapeArea</vt:lpstr>
      <vt:lpstr>Stormwater</vt:lpstr>
      <vt:lpstr>Native Plant Species</vt:lpstr>
      <vt:lpstr>Native Plant Qty</vt:lpstr>
      <vt:lpstr>Retained Trees</vt:lpstr>
      <vt:lpstr>Auto-irrigation</vt:lpstr>
      <vt:lpstr>'GnPR Entire'!_Toc25658300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Pamela LOKE (NPARKS)</cp:lastModifiedBy>
  <dcterms:created xsi:type="dcterms:W3CDTF">2021-04-16T07:15:01Z</dcterms:created>
  <dcterms:modified xsi:type="dcterms:W3CDTF">2021-04-28T09:09:11Z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Pamela_LOKE@nparks.gov.sg</vt:lpwstr>
  </property>
  <property fmtid="{D5CDD505-2E9C-101B-9397-08002B2CF9AE}" pid="5" name="MSIP_Label_3f9331f7-95a2-472a-92bc-d73219eb516b_SetDate">
    <vt:lpwstr>2021-04-16T08:42:27.8935397Z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909ac28d-9466-4b31-8e66-591e6d8e8d38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Pamela_LOKE@nparks.gov.sg</vt:lpwstr>
  </property>
  <property fmtid="{D5CDD505-2E9C-101B-9397-08002B2CF9AE}" pid="13" name="MSIP_Label_4f288355-fb4c-44cd-b9ca-40cfc2aee5f8_SetDate">
    <vt:lpwstr>2021-04-16T08:42:27.8935397Z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909ac28d-9466-4b31-8e66-591e6d8e8d38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