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SRNSR\Desktop\Nur Sabrina Roslan_Handover\[MCCS] Marine Climate Change Science programme\1c. Grant Management\MCCS Templates\Call_Proposal\"/>
    </mc:Choice>
  </mc:AlternateContent>
  <xr:revisionPtr revIDLastSave="0" documentId="13_ncr:1_{40DD09FC-7F9F-4EF5-89FF-580B6883E60A}" xr6:coauthVersionLast="46" xr6:coauthVersionMax="46" xr10:uidLastSave="{00000000-0000-0000-0000-000000000000}"/>
  <bookViews>
    <workbookView xWindow="-110" yWindow="-110" windowWidth="19420" windowHeight="10420" tabRatio="709" xr2:uid="{9FE4B144-6EF9-439D-9C52-BBF1717278B2}"/>
  </bookViews>
  <sheets>
    <sheet name="Instructions" sheetId="2" r:id="rId1"/>
    <sheet name="1 - Summary &amp; Declaration" sheetId="3" r:id="rId2"/>
    <sheet name="2a - Budget by Institution" sheetId="4" r:id="rId3"/>
    <sheet name="2b - In-kind by Institution" sheetId="10" r:id="rId4"/>
    <sheet name="3a - Host Institution" sheetId="5" r:id="rId5"/>
    <sheet name="3b - Partner Institution (1)" sheetId="6" r:id="rId6"/>
    <sheet name="3c -Partner Institution (2)" sheetId="7" r:id="rId7"/>
    <sheet name="3d - Partner Institution (3)" sheetId="8" r:id="rId8"/>
    <sheet name="4 - Other Funding Support" sheetId="9" r:id="rId9"/>
    <sheet name="List Inputs" sheetId="1" state="hidden" r:id="rId10"/>
  </sheets>
  <externalReferences>
    <externalReference r:id="rId11"/>
  </externalReferences>
  <definedNames>
    <definedName name="Type">[1]Sheet8!$A$1:$A$3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4" l="1"/>
  <c r="E146" i="8"/>
  <c r="D6" i="8"/>
  <c r="E146" i="7"/>
  <c r="D6" i="7"/>
  <c r="E146" i="6"/>
  <c r="D6" i="6"/>
  <c r="E146" i="5"/>
  <c r="D6" i="5"/>
  <c r="D8" i="10" l="1"/>
  <c r="D7" i="10"/>
  <c r="D6" i="10"/>
  <c r="D5" i="10"/>
  <c r="C5" i="10"/>
  <c r="D172" i="8"/>
  <c r="D172" i="7"/>
  <c r="D172" i="6"/>
  <c r="D172" i="5"/>
  <c r="F139" i="5"/>
  <c r="F138" i="5"/>
  <c r="F140" i="5"/>
  <c r="F141" i="5"/>
  <c r="O123" i="8"/>
  <c r="O124" i="8"/>
  <c r="O125" i="8"/>
  <c r="O126" i="8"/>
  <c r="M123" i="8"/>
  <c r="M124" i="8"/>
  <c r="M125" i="8"/>
  <c r="M126" i="8"/>
  <c r="M122" i="8"/>
  <c r="K123" i="8"/>
  <c r="K124" i="8"/>
  <c r="K125" i="8"/>
  <c r="K126" i="8"/>
  <c r="K122" i="8"/>
  <c r="I123" i="8"/>
  <c r="I124" i="8"/>
  <c r="I125" i="8"/>
  <c r="I126" i="8"/>
  <c r="O122" i="7"/>
  <c r="O123" i="7"/>
  <c r="O124" i="7"/>
  <c r="O125" i="7"/>
  <c r="O126" i="7"/>
  <c r="M123" i="7"/>
  <c r="M124" i="7"/>
  <c r="M125" i="7"/>
  <c r="M126" i="7"/>
  <c r="M122" i="7"/>
  <c r="K123" i="7"/>
  <c r="K124" i="7"/>
  <c r="K125" i="7"/>
  <c r="K126" i="7"/>
  <c r="K122" i="7"/>
  <c r="I122" i="7"/>
  <c r="I126" i="7"/>
  <c r="I125" i="7"/>
  <c r="I124" i="7"/>
  <c r="I123" i="7"/>
  <c r="G126" i="7"/>
  <c r="G125" i="7"/>
  <c r="G124" i="7"/>
  <c r="O123" i="6"/>
  <c r="O124" i="6"/>
  <c r="O125" i="6"/>
  <c r="O126" i="6"/>
  <c r="M123" i="6"/>
  <c r="M124" i="6"/>
  <c r="M125" i="6"/>
  <c r="M126" i="6"/>
  <c r="K123" i="6"/>
  <c r="K124" i="6"/>
  <c r="K125" i="6"/>
  <c r="K126" i="6"/>
  <c r="I123" i="6"/>
  <c r="I124" i="6"/>
  <c r="I125" i="6"/>
  <c r="I126" i="6"/>
  <c r="I122" i="6"/>
  <c r="G126" i="6"/>
  <c r="G125" i="6"/>
  <c r="G124" i="6"/>
  <c r="G123" i="6"/>
  <c r="G122" i="6"/>
  <c r="O124" i="5"/>
  <c r="O123" i="5"/>
  <c r="O122" i="5"/>
  <c r="O125" i="5"/>
  <c r="O126" i="5"/>
  <c r="L140" i="5"/>
  <c r="L138" i="5"/>
  <c r="M125" i="5"/>
  <c r="M123" i="5"/>
  <c r="M122" i="5"/>
  <c r="M124" i="5"/>
  <c r="M126" i="5"/>
  <c r="K126" i="5"/>
  <c r="K123" i="5"/>
  <c r="K122" i="5"/>
  <c r="K124" i="5"/>
  <c r="K125" i="5"/>
  <c r="I126" i="5"/>
  <c r="I123" i="5"/>
  <c r="I122" i="5"/>
  <c r="I124" i="5"/>
  <c r="I125" i="5"/>
  <c r="G126" i="5"/>
  <c r="G125" i="5"/>
  <c r="G124" i="5"/>
  <c r="G123" i="5"/>
  <c r="G122" i="5"/>
  <c r="R138" i="8"/>
  <c r="R139" i="8"/>
  <c r="R140" i="8"/>
  <c r="O137" i="8"/>
  <c r="O138" i="8"/>
  <c r="O139" i="8"/>
  <c r="O140" i="8"/>
  <c r="L138" i="8"/>
  <c r="L139" i="8"/>
  <c r="L140" i="8"/>
  <c r="I138" i="8"/>
  <c r="I139" i="8"/>
  <c r="I140" i="8"/>
  <c r="F138" i="8"/>
  <c r="F139" i="8"/>
  <c r="F140" i="8"/>
  <c r="G123" i="8"/>
  <c r="G124" i="8"/>
  <c r="O64" i="8"/>
  <c r="O65" i="8"/>
  <c r="O66" i="8"/>
  <c r="O67" i="8"/>
  <c r="O68" i="8"/>
  <c r="O69" i="8"/>
  <c r="O70" i="8"/>
  <c r="O71" i="8"/>
  <c r="O72" i="8"/>
  <c r="O73" i="8"/>
  <c r="O74" i="8"/>
  <c r="O75" i="8"/>
  <c r="M65" i="8"/>
  <c r="M66" i="8"/>
  <c r="M67" i="8"/>
  <c r="M68" i="8"/>
  <c r="M69" i="8"/>
  <c r="M70" i="8"/>
  <c r="M71" i="8"/>
  <c r="M72" i="8"/>
  <c r="M73" i="8"/>
  <c r="M74" i="8"/>
  <c r="M75" i="8"/>
  <c r="K64" i="8"/>
  <c r="K65" i="8"/>
  <c r="K66" i="8"/>
  <c r="K67" i="8"/>
  <c r="K68" i="8"/>
  <c r="K69" i="8"/>
  <c r="K70" i="8"/>
  <c r="K71" i="8"/>
  <c r="K72" i="8"/>
  <c r="K73" i="8"/>
  <c r="K74" i="8"/>
  <c r="K75" i="8"/>
  <c r="I64" i="8"/>
  <c r="I65" i="8"/>
  <c r="I66" i="8"/>
  <c r="I67" i="8"/>
  <c r="I68" i="8"/>
  <c r="I69" i="8"/>
  <c r="I70" i="8"/>
  <c r="I71" i="8"/>
  <c r="I72" i="8"/>
  <c r="I73" i="8"/>
  <c r="I74" i="8"/>
  <c r="I75" i="8"/>
  <c r="I76" i="8"/>
  <c r="G65" i="8"/>
  <c r="G66" i="8"/>
  <c r="G67" i="8"/>
  <c r="G68" i="8"/>
  <c r="G69" i="8"/>
  <c r="G70" i="8"/>
  <c r="G71" i="8"/>
  <c r="G72" i="8"/>
  <c r="G73" i="8"/>
  <c r="G74" i="8"/>
  <c r="G75" i="8"/>
  <c r="G76" i="8"/>
  <c r="E64" i="8"/>
  <c r="E65" i="8"/>
  <c r="E66" i="8"/>
  <c r="E67" i="8"/>
  <c r="E68" i="8"/>
  <c r="E69" i="8"/>
  <c r="E70" i="8"/>
  <c r="E71" i="8"/>
  <c r="E72" i="8"/>
  <c r="E73" i="8"/>
  <c r="E74" i="8"/>
  <c r="R138" i="7"/>
  <c r="R139" i="7"/>
  <c r="R140" i="7"/>
  <c r="R141" i="7"/>
  <c r="O138" i="7"/>
  <c r="O139" i="7"/>
  <c r="O140" i="7"/>
  <c r="O141" i="7"/>
  <c r="L138" i="7"/>
  <c r="L139" i="7"/>
  <c r="L140" i="7"/>
  <c r="I138" i="7"/>
  <c r="I139" i="7"/>
  <c r="I140" i="7"/>
  <c r="F138" i="7"/>
  <c r="F139" i="7"/>
  <c r="F140" i="7"/>
  <c r="S140" i="7" s="1"/>
  <c r="G123" i="7"/>
  <c r="O64" i="7"/>
  <c r="O65" i="7"/>
  <c r="O66" i="7"/>
  <c r="O67" i="7"/>
  <c r="O68" i="7"/>
  <c r="O69" i="7"/>
  <c r="O70" i="7"/>
  <c r="O71" i="7"/>
  <c r="O72" i="7"/>
  <c r="O73" i="7"/>
  <c r="O74" i="7"/>
  <c r="M65" i="7"/>
  <c r="M66" i="7"/>
  <c r="M67" i="7"/>
  <c r="M68" i="7"/>
  <c r="M69" i="7"/>
  <c r="M70" i="7"/>
  <c r="M71" i="7"/>
  <c r="M72" i="7"/>
  <c r="M73" i="7"/>
  <c r="M74" i="7"/>
  <c r="K64" i="7"/>
  <c r="K65" i="7"/>
  <c r="K66" i="7"/>
  <c r="K67" i="7"/>
  <c r="K68" i="7"/>
  <c r="K69" i="7"/>
  <c r="K70" i="7"/>
  <c r="K71" i="7"/>
  <c r="K72" i="7"/>
  <c r="K73" i="7"/>
  <c r="K74" i="7"/>
  <c r="I64" i="7"/>
  <c r="I65" i="7"/>
  <c r="I66" i="7"/>
  <c r="I67" i="7"/>
  <c r="I68" i="7"/>
  <c r="I69" i="7"/>
  <c r="I70" i="7"/>
  <c r="I71" i="7"/>
  <c r="I72" i="7"/>
  <c r="I73" i="7"/>
  <c r="I74" i="7"/>
  <c r="G65" i="7"/>
  <c r="G66" i="7"/>
  <c r="G67" i="7"/>
  <c r="G68" i="7"/>
  <c r="G69" i="7"/>
  <c r="G70" i="7"/>
  <c r="G71" i="7"/>
  <c r="G72" i="7"/>
  <c r="G73" i="7"/>
  <c r="G74" i="7"/>
  <c r="E65" i="7"/>
  <c r="E66" i="7"/>
  <c r="E67" i="7"/>
  <c r="E68" i="7"/>
  <c r="E69" i="7"/>
  <c r="E70" i="7"/>
  <c r="E71" i="7"/>
  <c r="E72" i="7"/>
  <c r="E73" i="7"/>
  <c r="E74" i="7"/>
  <c r="R138" i="6"/>
  <c r="R139" i="6"/>
  <c r="R140" i="6"/>
  <c r="R141" i="6"/>
  <c r="O138" i="6"/>
  <c r="O139" i="6"/>
  <c r="O140" i="6"/>
  <c r="O141" i="6"/>
  <c r="L138" i="6"/>
  <c r="L139" i="6"/>
  <c r="L140" i="6"/>
  <c r="L141" i="6"/>
  <c r="I138" i="6"/>
  <c r="I139" i="6"/>
  <c r="I140" i="6"/>
  <c r="S140" i="6" s="1"/>
  <c r="I141" i="6"/>
  <c r="S141" i="6" s="1"/>
  <c r="F138" i="6"/>
  <c r="F139" i="6"/>
  <c r="F140" i="6"/>
  <c r="F141" i="6"/>
  <c r="O70" i="6"/>
  <c r="O71" i="6"/>
  <c r="O72" i="6"/>
  <c r="O73" i="6"/>
  <c r="O74" i="6"/>
  <c r="O75" i="6"/>
  <c r="O76" i="6"/>
  <c r="O77" i="6"/>
  <c r="O78" i="6"/>
  <c r="O79" i="6"/>
  <c r="O80" i="6"/>
  <c r="O81" i="6"/>
  <c r="O82" i="6"/>
  <c r="M65" i="6"/>
  <c r="M66" i="6"/>
  <c r="M67" i="6"/>
  <c r="M68" i="6"/>
  <c r="M69" i="6"/>
  <c r="M70" i="6"/>
  <c r="M71" i="6"/>
  <c r="M72" i="6"/>
  <c r="M73" i="6"/>
  <c r="M74" i="6"/>
  <c r="M75" i="6"/>
  <c r="M76" i="6"/>
  <c r="M77" i="6"/>
  <c r="M78" i="6"/>
  <c r="M79" i="6"/>
  <c r="M80" i="6"/>
  <c r="M81" i="6"/>
  <c r="M82" i="6"/>
  <c r="M83" i="6"/>
  <c r="K65" i="6"/>
  <c r="K66" i="6"/>
  <c r="K67" i="6"/>
  <c r="K68" i="6"/>
  <c r="K69" i="6"/>
  <c r="K70" i="6"/>
  <c r="K71" i="6"/>
  <c r="K72" i="6"/>
  <c r="K73" i="6"/>
  <c r="K74" i="6"/>
  <c r="K75" i="6"/>
  <c r="K76" i="6"/>
  <c r="K77" i="6"/>
  <c r="K78" i="6"/>
  <c r="K79" i="6"/>
  <c r="K80" i="6"/>
  <c r="K81" i="6"/>
  <c r="K82" i="6"/>
  <c r="K83" i="6"/>
  <c r="I65" i="6"/>
  <c r="I66" i="6"/>
  <c r="I67" i="6"/>
  <c r="I68" i="6"/>
  <c r="I69" i="6"/>
  <c r="I70" i="6"/>
  <c r="I71" i="6"/>
  <c r="I72" i="6"/>
  <c r="I73" i="6"/>
  <c r="I74" i="6"/>
  <c r="I75" i="6"/>
  <c r="I76" i="6"/>
  <c r="I77" i="6"/>
  <c r="I78" i="6"/>
  <c r="I79" i="6"/>
  <c r="P79" i="6" s="1"/>
  <c r="I80" i="6"/>
  <c r="I81" i="6"/>
  <c r="I82" i="6"/>
  <c r="I83" i="6"/>
  <c r="G65" i="6"/>
  <c r="G66" i="6"/>
  <c r="G67" i="6"/>
  <c r="G68" i="6"/>
  <c r="G69" i="6"/>
  <c r="G70" i="6"/>
  <c r="G71" i="6"/>
  <c r="G72" i="6"/>
  <c r="G73" i="6"/>
  <c r="G74" i="6"/>
  <c r="G75" i="6"/>
  <c r="G76" i="6"/>
  <c r="P76" i="6" s="1"/>
  <c r="G77" i="6"/>
  <c r="G78" i="6"/>
  <c r="G79" i="6"/>
  <c r="G80" i="6"/>
  <c r="G81" i="6"/>
  <c r="G82" i="6"/>
  <c r="G83" i="6"/>
  <c r="E65" i="6"/>
  <c r="E66" i="6"/>
  <c r="E67" i="6"/>
  <c r="E68" i="6"/>
  <c r="E69" i="6"/>
  <c r="E70" i="6"/>
  <c r="E71" i="6"/>
  <c r="E72" i="6"/>
  <c r="E73" i="6"/>
  <c r="E74" i="6"/>
  <c r="E75" i="6"/>
  <c r="E76" i="6"/>
  <c r="E77" i="6"/>
  <c r="E78" i="6"/>
  <c r="E79" i="6"/>
  <c r="E80" i="6"/>
  <c r="E81" i="6"/>
  <c r="E82" i="6"/>
  <c r="E83" i="6"/>
  <c r="O138" i="5"/>
  <c r="O139" i="5"/>
  <c r="O140" i="5"/>
  <c r="L139" i="5"/>
  <c r="I138" i="5"/>
  <c r="I139" i="5"/>
  <c r="I140" i="5"/>
  <c r="R138" i="5"/>
  <c r="R139" i="5"/>
  <c r="R140" i="5"/>
  <c r="O73" i="5"/>
  <c r="O74" i="5"/>
  <c r="O75" i="5"/>
  <c r="O76" i="5"/>
  <c r="O77" i="5"/>
  <c r="O78" i="5"/>
  <c r="O79" i="5"/>
  <c r="O80" i="5"/>
  <c r="O81" i="5"/>
  <c r="O82" i="5"/>
  <c r="O83" i="5"/>
  <c r="M73" i="5"/>
  <c r="M74" i="5"/>
  <c r="M75" i="5"/>
  <c r="M76" i="5"/>
  <c r="M77" i="5"/>
  <c r="M78" i="5"/>
  <c r="M79" i="5"/>
  <c r="M80" i="5"/>
  <c r="M81" i="5"/>
  <c r="M82" i="5"/>
  <c r="M83" i="5"/>
  <c r="K73" i="5"/>
  <c r="K74" i="5"/>
  <c r="K75" i="5"/>
  <c r="K76" i="5"/>
  <c r="K77" i="5"/>
  <c r="K78" i="5"/>
  <c r="K79" i="5"/>
  <c r="K80" i="5"/>
  <c r="K81" i="5"/>
  <c r="K82" i="5"/>
  <c r="K83" i="5"/>
  <c r="I73" i="5"/>
  <c r="I74" i="5"/>
  <c r="I75" i="5"/>
  <c r="I76" i="5"/>
  <c r="I77" i="5"/>
  <c r="I78" i="5"/>
  <c r="I79" i="5"/>
  <c r="I80" i="5"/>
  <c r="I81" i="5"/>
  <c r="I82" i="5"/>
  <c r="I83" i="5"/>
  <c r="G73" i="5"/>
  <c r="G74" i="5"/>
  <c r="G75" i="5"/>
  <c r="G76" i="5"/>
  <c r="G77" i="5"/>
  <c r="G78" i="5"/>
  <c r="G79" i="5"/>
  <c r="G80" i="5"/>
  <c r="G81" i="5"/>
  <c r="G82" i="5"/>
  <c r="E73" i="5"/>
  <c r="E74" i="5"/>
  <c r="E75" i="5"/>
  <c r="E76" i="5"/>
  <c r="E77" i="5"/>
  <c r="E78" i="5"/>
  <c r="E79" i="5"/>
  <c r="E80" i="5"/>
  <c r="E81" i="5"/>
  <c r="E82" i="5"/>
  <c r="E83" i="5"/>
  <c r="E64" i="5"/>
  <c r="G64" i="5"/>
  <c r="I64" i="5"/>
  <c r="K64" i="5"/>
  <c r="M64" i="5"/>
  <c r="O64" i="5"/>
  <c r="E65" i="5"/>
  <c r="G65" i="5"/>
  <c r="I65" i="5"/>
  <c r="K65" i="5"/>
  <c r="M65" i="5"/>
  <c r="O65" i="5"/>
  <c r="E66" i="5"/>
  <c r="G66" i="5"/>
  <c r="I66" i="5"/>
  <c r="K66" i="5"/>
  <c r="M66" i="5"/>
  <c r="O66" i="5"/>
  <c r="E67" i="5"/>
  <c r="G67" i="5"/>
  <c r="I67" i="5"/>
  <c r="K67" i="5"/>
  <c r="M67" i="5"/>
  <c r="O67" i="5"/>
  <c r="E68" i="5"/>
  <c r="G68" i="5"/>
  <c r="I68" i="5"/>
  <c r="K68" i="5"/>
  <c r="M68" i="5"/>
  <c r="O68" i="5"/>
  <c r="E69" i="5"/>
  <c r="G69" i="5"/>
  <c r="I69" i="5"/>
  <c r="K69" i="5"/>
  <c r="M69" i="5"/>
  <c r="O69" i="5"/>
  <c r="E70" i="5"/>
  <c r="G70" i="5"/>
  <c r="I70" i="5"/>
  <c r="K70" i="5"/>
  <c r="M70" i="5"/>
  <c r="O70" i="5"/>
  <c r="E71" i="5"/>
  <c r="G71" i="5"/>
  <c r="I71" i="5"/>
  <c r="K71" i="5"/>
  <c r="M71" i="5"/>
  <c r="O71" i="5"/>
  <c r="C8" i="10"/>
  <c r="C7" i="10"/>
  <c r="C6" i="10"/>
  <c r="B1" i="10"/>
  <c r="S51" i="8"/>
  <c r="T51" i="8" s="1"/>
  <c r="P51" i="8"/>
  <c r="M51" i="8"/>
  <c r="J51" i="8"/>
  <c r="G51" i="8"/>
  <c r="S51" i="7"/>
  <c r="P51" i="7"/>
  <c r="M51" i="7"/>
  <c r="J51" i="7"/>
  <c r="G51" i="7"/>
  <c r="S51" i="6"/>
  <c r="P51" i="6"/>
  <c r="M51" i="6"/>
  <c r="J51" i="6"/>
  <c r="G51" i="6"/>
  <c r="S51" i="5"/>
  <c r="P51" i="5"/>
  <c r="M51" i="5"/>
  <c r="J51" i="5"/>
  <c r="G51" i="5"/>
  <c r="G50" i="5"/>
  <c r="G41" i="8"/>
  <c r="J41" i="8"/>
  <c r="M41" i="8"/>
  <c r="P41" i="8"/>
  <c r="S41" i="8"/>
  <c r="G44" i="8"/>
  <c r="J44" i="8"/>
  <c r="M44" i="8"/>
  <c r="P44" i="8"/>
  <c r="S44" i="8"/>
  <c r="G45" i="8"/>
  <c r="J45" i="8"/>
  <c r="M45" i="8"/>
  <c r="P45" i="8"/>
  <c r="S45" i="8"/>
  <c r="T45" i="8" s="1"/>
  <c r="G46" i="8"/>
  <c r="J46" i="8"/>
  <c r="M46" i="8"/>
  <c r="P46" i="8"/>
  <c r="S46" i="8"/>
  <c r="G49" i="8"/>
  <c r="J49" i="8"/>
  <c r="M49" i="8"/>
  <c r="P49" i="8"/>
  <c r="S49" i="8"/>
  <c r="G50" i="8"/>
  <c r="J50" i="8"/>
  <c r="M50" i="8"/>
  <c r="P50" i="8"/>
  <c r="S50" i="8"/>
  <c r="G64" i="8"/>
  <c r="M64" i="8"/>
  <c r="E75" i="8"/>
  <c r="E76" i="8"/>
  <c r="K76" i="8"/>
  <c r="M76" i="8"/>
  <c r="O76" i="8"/>
  <c r="E77" i="8"/>
  <c r="G77" i="8"/>
  <c r="I77" i="8"/>
  <c r="K77" i="8"/>
  <c r="M77" i="8"/>
  <c r="O77" i="8"/>
  <c r="E78" i="8"/>
  <c r="G78" i="8"/>
  <c r="I78" i="8"/>
  <c r="K78" i="8"/>
  <c r="M78" i="8"/>
  <c r="O78" i="8"/>
  <c r="E79" i="8"/>
  <c r="G79" i="8"/>
  <c r="I79" i="8"/>
  <c r="K79" i="8"/>
  <c r="M79" i="8"/>
  <c r="O79" i="8"/>
  <c r="E80" i="8"/>
  <c r="G80" i="8"/>
  <c r="I80" i="8"/>
  <c r="K80" i="8"/>
  <c r="M80" i="8"/>
  <c r="O80" i="8"/>
  <c r="E81" i="8"/>
  <c r="G81" i="8"/>
  <c r="I81" i="8"/>
  <c r="K81" i="8"/>
  <c r="M81" i="8"/>
  <c r="O81" i="8"/>
  <c r="E82" i="8"/>
  <c r="G82" i="8"/>
  <c r="I82" i="8"/>
  <c r="K82" i="8"/>
  <c r="M82" i="8"/>
  <c r="O82" i="8"/>
  <c r="E83" i="8"/>
  <c r="G83" i="8"/>
  <c r="I83" i="8"/>
  <c r="K83" i="8"/>
  <c r="M83" i="8"/>
  <c r="O83" i="8"/>
  <c r="F88" i="8"/>
  <c r="D19" i="8" s="1"/>
  <c r="D27" i="4" s="1"/>
  <c r="G88" i="8"/>
  <c r="E19" i="8" s="1"/>
  <c r="E27" i="4" s="1"/>
  <c r="H88" i="8"/>
  <c r="F19" i="8" s="1"/>
  <c r="F27" i="4" s="1"/>
  <c r="I88" i="8"/>
  <c r="G19" i="8" s="1"/>
  <c r="G27" i="4" s="1"/>
  <c r="J88" i="8"/>
  <c r="H19" i="8" s="1"/>
  <c r="H27" i="4" s="1"/>
  <c r="K93" i="8"/>
  <c r="K94" i="8"/>
  <c r="K95" i="8"/>
  <c r="K96" i="8"/>
  <c r="K97" i="8"/>
  <c r="K98" i="8"/>
  <c r="K99" i="8"/>
  <c r="K100" i="8"/>
  <c r="K101" i="8"/>
  <c r="K102" i="8"/>
  <c r="K103" i="8"/>
  <c r="K104" i="8"/>
  <c r="K105" i="8"/>
  <c r="K106" i="8"/>
  <c r="K107" i="8"/>
  <c r="K108" i="8"/>
  <c r="K109" i="8"/>
  <c r="K110" i="8"/>
  <c r="K111" i="8"/>
  <c r="K112" i="8"/>
  <c r="G122" i="8"/>
  <c r="I122" i="8"/>
  <c r="O122" i="8"/>
  <c r="G125" i="8"/>
  <c r="G126" i="8"/>
  <c r="F137" i="8"/>
  <c r="I137" i="8"/>
  <c r="L137" i="8"/>
  <c r="R137" i="8"/>
  <c r="F141" i="8"/>
  <c r="I141" i="8"/>
  <c r="L141" i="8"/>
  <c r="O141" i="8"/>
  <c r="R141" i="8"/>
  <c r="G41" i="7"/>
  <c r="J41" i="7"/>
  <c r="M41" i="7"/>
  <c r="P41" i="7"/>
  <c r="S41" i="7"/>
  <c r="T41" i="7" s="1"/>
  <c r="G44" i="7"/>
  <c r="J44" i="7"/>
  <c r="M44" i="7"/>
  <c r="P44" i="7"/>
  <c r="S44" i="7"/>
  <c r="G45" i="7"/>
  <c r="J45" i="7"/>
  <c r="M45" i="7"/>
  <c r="P45" i="7"/>
  <c r="S45" i="7"/>
  <c r="G46" i="7"/>
  <c r="J46" i="7"/>
  <c r="M46" i="7"/>
  <c r="P46" i="7"/>
  <c r="S46" i="7"/>
  <c r="G49" i="7"/>
  <c r="J49" i="7"/>
  <c r="M49" i="7"/>
  <c r="P49" i="7"/>
  <c r="S49" i="7"/>
  <c r="G50" i="7"/>
  <c r="J50" i="7"/>
  <c r="M50" i="7"/>
  <c r="P50" i="7"/>
  <c r="S50" i="7"/>
  <c r="T50" i="7" s="1"/>
  <c r="E64" i="7"/>
  <c r="G64" i="7"/>
  <c r="M64" i="7"/>
  <c r="E75" i="7"/>
  <c r="G75" i="7"/>
  <c r="I75" i="7"/>
  <c r="K75" i="7"/>
  <c r="M75" i="7"/>
  <c r="O75" i="7"/>
  <c r="E76" i="7"/>
  <c r="G76" i="7"/>
  <c r="I76" i="7"/>
  <c r="K76" i="7"/>
  <c r="M76" i="7"/>
  <c r="O76" i="7"/>
  <c r="E77" i="7"/>
  <c r="G77" i="7"/>
  <c r="I77" i="7"/>
  <c r="K77" i="7"/>
  <c r="M77" i="7"/>
  <c r="O77" i="7"/>
  <c r="E78" i="7"/>
  <c r="G78" i="7"/>
  <c r="I78" i="7"/>
  <c r="K78" i="7"/>
  <c r="M78" i="7"/>
  <c r="O78" i="7"/>
  <c r="E79" i="7"/>
  <c r="G79" i="7"/>
  <c r="I79" i="7"/>
  <c r="K79" i="7"/>
  <c r="M79" i="7"/>
  <c r="O79" i="7"/>
  <c r="E80" i="7"/>
  <c r="G80" i="7"/>
  <c r="I80" i="7"/>
  <c r="K80" i="7"/>
  <c r="M80" i="7"/>
  <c r="O80" i="7"/>
  <c r="E81" i="7"/>
  <c r="G81" i="7"/>
  <c r="I81" i="7"/>
  <c r="K81" i="7"/>
  <c r="M81" i="7"/>
  <c r="O81" i="7"/>
  <c r="E82" i="7"/>
  <c r="G82" i="7"/>
  <c r="I82" i="7"/>
  <c r="K82" i="7"/>
  <c r="M82" i="7"/>
  <c r="O82" i="7"/>
  <c r="E83" i="7"/>
  <c r="G83" i="7"/>
  <c r="I83" i="7"/>
  <c r="K83" i="7"/>
  <c r="M83" i="7"/>
  <c r="O83" i="7"/>
  <c r="F88" i="7"/>
  <c r="D19" i="7" s="1"/>
  <c r="D26" i="4" s="1"/>
  <c r="G88" i="7"/>
  <c r="E19" i="7" s="1"/>
  <c r="E26" i="4" s="1"/>
  <c r="H88" i="7"/>
  <c r="F19" i="7" s="1"/>
  <c r="F26" i="4" s="1"/>
  <c r="I88" i="7"/>
  <c r="G19" i="7" s="1"/>
  <c r="G26" i="4" s="1"/>
  <c r="J88" i="7"/>
  <c r="H19" i="7" s="1"/>
  <c r="H26" i="4" s="1"/>
  <c r="K93" i="7"/>
  <c r="K94" i="7"/>
  <c r="K95" i="7"/>
  <c r="K96" i="7"/>
  <c r="K97" i="7"/>
  <c r="K98" i="7"/>
  <c r="K99" i="7"/>
  <c r="K100" i="7"/>
  <c r="K101" i="7"/>
  <c r="K102" i="7"/>
  <c r="K103" i="7"/>
  <c r="K104" i="7"/>
  <c r="K105" i="7"/>
  <c r="K106" i="7"/>
  <c r="K107" i="7"/>
  <c r="K108" i="7"/>
  <c r="K109" i="7"/>
  <c r="K110" i="7"/>
  <c r="K111" i="7"/>
  <c r="K112" i="7"/>
  <c r="G122" i="7"/>
  <c r="F137" i="7"/>
  <c r="I137" i="7"/>
  <c r="L137" i="7"/>
  <c r="O137" i="7"/>
  <c r="R137" i="7"/>
  <c r="F141" i="7"/>
  <c r="I141" i="7"/>
  <c r="L141" i="7"/>
  <c r="G41" i="6"/>
  <c r="J41" i="6"/>
  <c r="M41" i="6"/>
  <c r="P41" i="6"/>
  <c r="S41" i="6"/>
  <c r="G44" i="6"/>
  <c r="J44" i="6"/>
  <c r="M44" i="6"/>
  <c r="P44" i="6"/>
  <c r="S44" i="6"/>
  <c r="T44" i="6" s="1"/>
  <c r="G45" i="6"/>
  <c r="J45" i="6"/>
  <c r="M45" i="6"/>
  <c r="P45" i="6"/>
  <c r="S45" i="6"/>
  <c r="T45" i="6" s="1"/>
  <c r="G46" i="6"/>
  <c r="J46" i="6"/>
  <c r="M46" i="6"/>
  <c r="P46" i="6"/>
  <c r="S46" i="6"/>
  <c r="G49" i="6"/>
  <c r="J49" i="6"/>
  <c r="M49" i="6"/>
  <c r="P49" i="6"/>
  <c r="S49" i="6"/>
  <c r="G50" i="6"/>
  <c r="J50" i="6"/>
  <c r="M50" i="6"/>
  <c r="P50" i="6"/>
  <c r="S50" i="6"/>
  <c r="E64" i="6"/>
  <c r="G64" i="6"/>
  <c r="I64" i="6"/>
  <c r="K64" i="6"/>
  <c r="M64" i="6"/>
  <c r="O64" i="6"/>
  <c r="O65" i="6"/>
  <c r="O66" i="6"/>
  <c r="O67" i="6"/>
  <c r="O68" i="6"/>
  <c r="O69" i="6"/>
  <c r="O83" i="6"/>
  <c r="F88" i="6"/>
  <c r="D19" i="6" s="1"/>
  <c r="D25" i="4" s="1"/>
  <c r="G88" i="6"/>
  <c r="E19" i="6" s="1"/>
  <c r="E25" i="4" s="1"/>
  <c r="H88" i="6"/>
  <c r="F19" i="6" s="1"/>
  <c r="F25" i="4" s="1"/>
  <c r="I88" i="6"/>
  <c r="G19" i="6" s="1"/>
  <c r="G25" i="4" s="1"/>
  <c r="J88" i="6"/>
  <c r="H19" i="6" s="1"/>
  <c r="H25" i="4" s="1"/>
  <c r="K93" i="6"/>
  <c r="K94" i="6"/>
  <c r="K95" i="6"/>
  <c r="K96" i="6"/>
  <c r="K97" i="6"/>
  <c r="K98" i="6"/>
  <c r="K99" i="6"/>
  <c r="K100" i="6"/>
  <c r="K101" i="6"/>
  <c r="K102" i="6"/>
  <c r="K103" i="6"/>
  <c r="K104" i="6"/>
  <c r="K105" i="6"/>
  <c r="K106" i="6"/>
  <c r="K107" i="6"/>
  <c r="K108" i="6"/>
  <c r="K109" i="6"/>
  <c r="K110" i="6"/>
  <c r="K111" i="6"/>
  <c r="K112" i="6"/>
  <c r="K122" i="6"/>
  <c r="M122" i="6"/>
  <c r="O122" i="6"/>
  <c r="F137" i="6"/>
  <c r="I137" i="6"/>
  <c r="L137" i="6"/>
  <c r="O137" i="6"/>
  <c r="R137" i="6"/>
  <c r="G41" i="5"/>
  <c r="J41" i="5"/>
  <c r="M41" i="5"/>
  <c r="P41" i="5"/>
  <c r="S41" i="5"/>
  <c r="G44" i="5"/>
  <c r="J44" i="5"/>
  <c r="M44" i="5"/>
  <c r="P44" i="5"/>
  <c r="S44" i="5"/>
  <c r="G45" i="5"/>
  <c r="J45" i="5"/>
  <c r="M45" i="5"/>
  <c r="P45" i="5"/>
  <c r="S45" i="5"/>
  <c r="G46" i="5"/>
  <c r="J46" i="5"/>
  <c r="M46" i="5"/>
  <c r="P46" i="5"/>
  <c r="S46" i="5"/>
  <c r="G49" i="5"/>
  <c r="J49" i="5"/>
  <c r="M49" i="5"/>
  <c r="P49" i="5"/>
  <c r="S49" i="5"/>
  <c r="J50" i="5"/>
  <c r="M50" i="5"/>
  <c r="P50" i="5"/>
  <c r="S50" i="5"/>
  <c r="E72" i="5"/>
  <c r="G72" i="5"/>
  <c r="I72" i="5"/>
  <c r="K72" i="5"/>
  <c r="M72" i="5"/>
  <c r="O72" i="5"/>
  <c r="G83" i="5"/>
  <c r="F88" i="5"/>
  <c r="D19" i="5" s="1"/>
  <c r="D24" i="4" s="1"/>
  <c r="G88" i="5"/>
  <c r="E19" i="5" s="1"/>
  <c r="E24" i="4" s="1"/>
  <c r="H88" i="5"/>
  <c r="F19" i="5" s="1"/>
  <c r="F24" i="4" s="1"/>
  <c r="I88" i="5"/>
  <c r="G19" i="5" s="1"/>
  <c r="G24" i="4" s="1"/>
  <c r="J88" i="5"/>
  <c r="H19" i="5" s="1"/>
  <c r="H24" i="4" s="1"/>
  <c r="K93" i="5"/>
  <c r="K94" i="5"/>
  <c r="K95" i="5"/>
  <c r="K96" i="5"/>
  <c r="K97" i="5"/>
  <c r="K98" i="5"/>
  <c r="K99" i="5"/>
  <c r="K100" i="5"/>
  <c r="K101" i="5"/>
  <c r="K102" i="5"/>
  <c r="K103" i="5"/>
  <c r="K104" i="5"/>
  <c r="K105" i="5"/>
  <c r="K106" i="5"/>
  <c r="K107" i="5"/>
  <c r="K108" i="5"/>
  <c r="K109" i="5"/>
  <c r="K110" i="5"/>
  <c r="K111" i="5"/>
  <c r="K112" i="5"/>
  <c r="F137" i="5"/>
  <c r="I137" i="5"/>
  <c r="L137" i="5"/>
  <c r="O137" i="5"/>
  <c r="R137" i="5"/>
  <c r="I141" i="5"/>
  <c r="L141" i="5"/>
  <c r="O141" i="5"/>
  <c r="R141" i="5"/>
  <c r="B1" i="4"/>
  <c r="C6" i="4"/>
  <c r="C7" i="4"/>
  <c r="C8" i="4"/>
  <c r="C9" i="4"/>
  <c r="C15" i="4"/>
  <c r="C16" i="4"/>
  <c r="C17" i="4"/>
  <c r="C18" i="4"/>
  <c r="C24" i="4"/>
  <c r="C25" i="4"/>
  <c r="C26" i="4"/>
  <c r="C27" i="4"/>
  <c r="C33" i="4"/>
  <c r="C34" i="4"/>
  <c r="C35" i="4"/>
  <c r="C36" i="4"/>
  <c r="C42" i="4"/>
  <c r="C43" i="4"/>
  <c r="C44" i="4"/>
  <c r="C45" i="4"/>
  <c r="C51" i="4"/>
  <c r="C52" i="4"/>
  <c r="C53" i="4"/>
  <c r="C54" i="4"/>
  <c r="C60" i="4"/>
  <c r="C61" i="4"/>
  <c r="C62" i="4"/>
  <c r="C63" i="4"/>
  <c r="D12" i="10" l="1"/>
  <c r="T50" i="8"/>
  <c r="T41" i="8"/>
  <c r="T46" i="8"/>
  <c r="T44" i="8"/>
  <c r="T49" i="8"/>
  <c r="T44" i="7"/>
  <c r="T49" i="7"/>
  <c r="T45" i="7"/>
  <c r="T51" i="7"/>
  <c r="P68" i="7"/>
  <c r="T46" i="7"/>
  <c r="T49" i="6"/>
  <c r="T51" i="6"/>
  <c r="S138" i="6"/>
  <c r="T46" i="6"/>
  <c r="T50" i="6"/>
  <c r="T41" i="6"/>
  <c r="T41" i="5"/>
  <c r="T51" i="5"/>
  <c r="T46" i="5"/>
  <c r="T45" i="5"/>
  <c r="T44" i="5"/>
  <c r="T50" i="5"/>
  <c r="T49" i="5"/>
  <c r="P80" i="6"/>
  <c r="P72" i="6"/>
  <c r="S139" i="6"/>
  <c r="P75" i="6"/>
  <c r="P82" i="6"/>
  <c r="P74" i="6"/>
  <c r="F58" i="6"/>
  <c r="D17" i="6" s="1"/>
  <c r="D16" i="4" s="1"/>
  <c r="P78" i="6"/>
  <c r="P67" i="7"/>
  <c r="P73" i="7"/>
  <c r="P65" i="7"/>
  <c r="S139" i="7"/>
  <c r="P71" i="7"/>
  <c r="P122" i="7"/>
  <c r="P64" i="7"/>
  <c r="S141" i="7"/>
  <c r="J131" i="7"/>
  <c r="H23" i="7" s="1"/>
  <c r="H44" i="4" s="1"/>
  <c r="P72" i="7"/>
  <c r="P74" i="7"/>
  <c r="P66" i="7"/>
  <c r="P69" i="7"/>
  <c r="P81" i="7"/>
  <c r="P77" i="7"/>
  <c r="P70" i="7"/>
  <c r="H131" i="8"/>
  <c r="F23" i="8" s="1"/>
  <c r="F45" i="4" s="1"/>
  <c r="S140" i="8"/>
  <c r="S139" i="8"/>
  <c r="S138" i="8"/>
  <c r="P75" i="8"/>
  <c r="P67" i="8"/>
  <c r="P65" i="8"/>
  <c r="P79" i="5"/>
  <c r="P77" i="5"/>
  <c r="P73" i="8"/>
  <c r="P68" i="8"/>
  <c r="P70" i="8"/>
  <c r="P122" i="8"/>
  <c r="P69" i="8"/>
  <c r="P123" i="7"/>
  <c r="P78" i="7"/>
  <c r="S138" i="7"/>
  <c r="I131" i="7"/>
  <c r="G23" i="7" s="1"/>
  <c r="G44" i="4" s="1"/>
  <c r="S137" i="7"/>
  <c r="K131" i="7" s="1"/>
  <c r="I23" i="7" s="1"/>
  <c r="I44" i="4" s="1"/>
  <c r="P76" i="7"/>
  <c r="P124" i="6"/>
  <c r="P73" i="6"/>
  <c r="P77" i="6"/>
  <c r="P81" i="6"/>
  <c r="P71" i="6"/>
  <c r="P70" i="6"/>
  <c r="P76" i="5"/>
  <c r="S140" i="5"/>
  <c r="P83" i="5"/>
  <c r="P80" i="5"/>
  <c r="P64" i="5"/>
  <c r="P81" i="5"/>
  <c r="P73" i="5"/>
  <c r="S138" i="5"/>
  <c r="P69" i="5"/>
  <c r="P65" i="5"/>
  <c r="P82" i="5"/>
  <c r="P125" i="5"/>
  <c r="P78" i="5"/>
  <c r="P71" i="5"/>
  <c r="P70" i="5"/>
  <c r="P66" i="5"/>
  <c r="P124" i="5"/>
  <c r="P75" i="5"/>
  <c r="P74" i="5"/>
  <c r="S139" i="5"/>
  <c r="F131" i="8"/>
  <c r="D23" i="8" s="1"/>
  <c r="D45" i="4" s="1"/>
  <c r="P74" i="8"/>
  <c r="P66" i="8"/>
  <c r="S137" i="8"/>
  <c r="P72" i="8"/>
  <c r="P64" i="8"/>
  <c r="P71" i="8"/>
  <c r="G58" i="7"/>
  <c r="E17" i="7" s="1"/>
  <c r="E17" i="4" s="1"/>
  <c r="P67" i="5"/>
  <c r="P68" i="5"/>
  <c r="F131" i="5"/>
  <c r="D23" i="5" s="1"/>
  <c r="D42" i="4" s="1"/>
  <c r="P77" i="8"/>
  <c r="I131" i="8"/>
  <c r="G23" i="8" s="1"/>
  <c r="G45" i="4" s="1"/>
  <c r="P78" i="8"/>
  <c r="G131" i="8"/>
  <c r="E23" i="8" s="1"/>
  <c r="E45" i="4" s="1"/>
  <c r="P79" i="8"/>
  <c r="H131" i="6"/>
  <c r="F23" i="6" s="1"/>
  <c r="F43" i="4" s="1"/>
  <c r="G131" i="6"/>
  <c r="E23" i="6" s="1"/>
  <c r="E43" i="4" s="1"/>
  <c r="F117" i="6"/>
  <c r="D21" i="6" s="1"/>
  <c r="D34" i="4" s="1"/>
  <c r="P66" i="6"/>
  <c r="J131" i="6"/>
  <c r="H23" i="6" s="1"/>
  <c r="H43" i="4" s="1"/>
  <c r="F35" i="6"/>
  <c r="D15" i="6" s="1"/>
  <c r="P65" i="6"/>
  <c r="P83" i="6"/>
  <c r="F35" i="5"/>
  <c r="D15" i="5" s="1"/>
  <c r="J131" i="5"/>
  <c r="H23" i="5" s="1"/>
  <c r="H42" i="4" s="1"/>
  <c r="I35" i="7"/>
  <c r="G15" i="7" s="1"/>
  <c r="G8" i="4" s="1"/>
  <c r="J131" i="8"/>
  <c r="H23" i="8" s="1"/>
  <c r="H45" i="4" s="1"/>
  <c r="G117" i="8"/>
  <c r="E21" i="8" s="1"/>
  <c r="E36" i="4" s="1"/>
  <c r="J35" i="8"/>
  <c r="H15" i="8" s="1"/>
  <c r="H9" i="4" s="1"/>
  <c r="P126" i="8"/>
  <c r="F58" i="8"/>
  <c r="D17" i="8" s="1"/>
  <c r="D18" i="4" s="1"/>
  <c r="G58" i="8"/>
  <c r="E17" i="8" s="1"/>
  <c r="E18" i="4" s="1"/>
  <c r="S141" i="8"/>
  <c r="P81" i="8"/>
  <c r="P76" i="8"/>
  <c r="J58" i="8"/>
  <c r="H17" i="8" s="1"/>
  <c r="H18" i="4" s="1"/>
  <c r="I35" i="8"/>
  <c r="G15" i="8" s="1"/>
  <c r="G9" i="4" s="1"/>
  <c r="P82" i="8"/>
  <c r="H35" i="8"/>
  <c r="F15" i="8" s="1"/>
  <c r="P83" i="8"/>
  <c r="H58" i="8"/>
  <c r="F17" i="8" s="1"/>
  <c r="F18" i="4" s="1"/>
  <c r="G35" i="8"/>
  <c r="E15" i="8" s="1"/>
  <c r="K88" i="8"/>
  <c r="I19" i="8" s="1"/>
  <c r="J19" i="8" s="1"/>
  <c r="J27" i="4" s="1"/>
  <c r="I58" i="8"/>
  <c r="G17" i="8" s="1"/>
  <c r="G18" i="4" s="1"/>
  <c r="F35" i="8"/>
  <c r="D15" i="8" s="1"/>
  <c r="P82" i="7"/>
  <c r="I58" i="7"/>
  <c r="G17" i="7" s="1"/>
  <c r="G17" i="4" s="1"/>
  <c r="H35" i="7"/>
  <c r="F15" i="7" s="1"/>
  <c r="F8" i="4" s="1"/>
  <c r="G131" i="7"/>
  <c r="E23" i="7" s="1"/>
  <c r="E44" i="4" s="1"/>
  <c r="P83" i="7"/>
  <c r="H58" i="7"/>
  <c r="F17" i="7" s="1"/>
  <c r="F17" i="4" s="1"/>
  <c r="G35" i="7"/>
  <c r="E15" i="7" s="1"/>
  <c r="F131" i="7"/>
  <c r="D23" i="7" s="1"/>
  <c r="D44" i="4" s="1"/>
  <c r="K88" i="7"/>
  <c r="I19" i="7" s="1"/>
  <c r="I26" i="4" s="1"/>
  <c r="F35" i="7"/>
  <c r="D15" i="7" s="1"/>
  <c r="P79" i="7"/>
  <c r="P75" i="7"/>
  <c r="J58" i="7"/>
  <c r="H17" i="7" s="1"/>
  <c r="H17" i="4" s="1"/>
  <c r="H131" i="7"/>
  <c r="F23" i="7" s="1"/>
  <c r="F44" i="4" s="1"/>
  <c r="G117" i="7"/>
  <c r="E21" i="7" s="1"/>
  <c r="E35" i="4" s="1"/>
  <c r="J35" i="7"/>
  <c r="H15" i="7" s="1"/>
  <c r="H8" i="4" s="1"/>
  <c r="F117" i="7"/>
  <c r="D21" i="7" s="1"/>
  <c r="D35" i="4" s="1"/>
  <c r="P80" i="7"/>
  <c r="P126" i="6"/>
  <c r="I131" i="6"/>
  <c r="G23" i="6" s="1"/>
  <c r="G43" i="4" s="1"/>
  <c r="J35" i="6"/>
  <c r="H15" i="6" s="1"/>
  <c r="P67" i="6"/>
  <c r="J58" i="6"/>
  <c r="H17" i="6" s="1"/>
  <c r="H16" i="4" s="1"/>
  <c r="I35" i="6"/>
  <c r="G15" i="6" s="1"/>
  <c r="G58" i="6"/>
  <c r="E17" i="6" s="1"/>
  <c r="E16" i="4" s="1"/>
  <c r="F131" i="6"/>
  <c r="D23" i="6" s="1"/>
  <c r="D43" i="4" s="1"/>
  <c r="K88" i="6"/>
  <c r="I19" i="6" s="1"/>
  <c r="J19" i="6" s="1"/>
  <c r="J25" i="4" s="1"/>
  <c r="P64" i="6"/>
  <c r="H35" i="6"/>
  <c r="F15" i="6" s="1"/>
  <c r="F7" i="4" s="1"/>
  <c r="I58" i="6"/>
  <c r="G17" i="6" s="1"/>
  <c r="G16" i="4" s="1"/>
  <c r="P68" i="6"/>
  <c r="G35" i="6"/>
  <c r="E15" i="6" s="1"/>
  <c r="E7" i="4" s="1"/>
  <c r="G117" i="6"/>
  <c r="E21" i="6" s="1"/>
  <c r="E34" i="4" s="1"/>
  <c r="H58" i="6"/>
  <c r="F17" i="6" s="1"/>
  <c r="F16" i="4" s="1"/>
  <c r="P69" i="6"/>
  <c r="I35" i="5"/>
  <c r="G15" i="5" s="1"/>
  <c r="G6" i="4" s="1"/>
  <c r="P72" i="5"/>
  <c r="H131" i="5"/>
  <c r="F23" i="5" s="1"/>
  <c r="F42" i="4" s="1"/>
  <c r="H58" i="5"/>
  <c r="F17" i="5" s="1"/>
  <c r="F15" i="4" s="1"/>
  <c r="G58" i="5"/>
  <c r="E17" i="5" s="1"/>
  <c r="E15" i="4" s="1"/>
  <c r="G131" i="5"/>
  <c r="E23" i="5" s="1"/>
  <c r="E42" i="4" s="1"/>
  <c r="F117" i="5"/>
  <c r="D21" i="5" s="1"/>
  <c r="D33" i="4" s="1"/>
  <c r="I58" i="5"/>
  <c r="G17" i="5" s="1"/>
  <c r="G15" i="4" s="1"/>
  <c r="S141" i="5"/>
  <c r="I131" i="5"/>
  <c r="G23" i="5" s="1"/>
  <c r="G42" i="4" s="1"/>
  <c r="J58" i="5"/>
  <c r="H17" i="5" s="1"/>
  <c r="H15" i="4" s="1"/>
  <c r="P122" i="5"/>
  <c r="K88" i="5"/>
  <c r="I19" i="5" s="1"/>
  <c r="I24" i="4" s="1"/>
  <c r="H35" i="5"/>
  <c r="F15" i="5" s="1"/>
  <c r="F6" i="4" s="1"/>
  <c r="J35" i="5"/>
  <c r="H15" i="5" s="1"/>
  <c r="G35" i="5"/>
  <c r="E15" i="5" s="1"/>
  <c r="F117" i="8"/>
  <c r="D21" i="8" s="1"/>
  <c r="D36" i="4" s="1"/>
  <c r="P80" i="8"/>
  <c r="P126" i="7"/>
  <c r="E8" i="4"/>
  <c r="J19" i="7"/>
  <c r="J26" i="4" s="1"/>
  <c r="F58" i="7"/>
  <c r="D17" i="7" s="1"/>
  <c r="D17" i="4" s="1"/>
  <c r="H7" i="4"/>
  <c r="S137" i="6"/>
  <c r="P122" i="6"/>
  <c r="H30" i="4"/>
  <c r="G30" i="4"/>
  <c r="F30" i="4"/>
  <c r="E30" i="4"/>
  <c r="D30" i="4"/>
  <c r="S137" i="5"/>
  <c r="F58" i="5"/>
  <c r="D17" i="5" s="1"/>
  <c r="D15" i="4" s="1"/>
  <c r="K58" i="7" l="1"/>
  <c r="I17" i="7" s="1"/>
  <c r="I17" i="4" s="1"/>
  <c r="I27" i="4"/>
  <c r="H117" i="8"/>
  <c r="F21" i="8" s="1"/>
  <c r="F36" i="4" s="1"/>
  <c r="J117" i="6"/>
  <c r="H21" i="6" s="1"/>
  <c r="H34" i="4" s="1"/>
  <c r="H117" i="6"/>
  <c r="F21" i="6" s="1"/>
  <c r="F34" i="4" s="1"/>
  <c r="K131" i="8"/>
  <c r="I23" i="8" s="1"/>
  <c r="I45" i="4" s="1"/>
  <c r="P123" i="8"/>
  <c r="P124" i="8"/>
  <c r="P124" i="7"/>
  <c r="I25" i="4"/>
  <c r="I30" i="4" s="1"/>
  <c r="P123" i="6"/>
  <c r="F146" i="8"/>
  <c r="J23" i="7"/>
  <c r="J44" i="4" s="1"/>
  <c r="G146" i="7"/>
  <c r="G147" i="7" s="1"/>
  <c r="E27" i="7" s="1"/>
  <c r="E62" i="4" s="1"/>
  <c r="E25" i="7"/>
  <c r="E53" i="4" s="1"/>
  <c r="F146" i="7"/>
  <c r="E48" i="4"/>
  <c r="K131" i="6"/>
  <c r="I23" i="6" s="1"/>
  <c r="J23" i="6" s="1"/>
  <c r="J43" i="4" s="1"/>
  <c r="D48" i="4"/>
  <c r="F146" i="5"/>
  <c r="E25" i="8"/>
  <c r="E54" i="4" s="1"/>
  <c r="H48" i="4"/>
  <c r="D21" i="4"/>
  <c r="F146" i="6"/>
  <c r="F48" i="4"/>
  <c r="F21" i="4"/>
  <c r="J146" i="6"/>
  <c r="J147" i="6" s="1"/>
  <c r="H27" i="6" s="1"/>
  <c r="H61" i="4" s="1"/>
  <c r="E21" i="4"/>
  <c r="K58" i="6"/>
  <c r="I17" i="6" s="1"/>
  <c r="I16" i="4" s="1"/>
  <c r="G21" i="4"/>
  <c r="F9" i="4"/>
  <c r="F12" i="4" s="1"/>
  <c r="G146" i="8"/>
  <c r="G147" i="8" s="1"/>
  <c r="E27" i="8" s="1"/>
  <c r="E63" i="4" s="1"/>
  <c r="K35" i="6"/>
  <c r="I15" i="6" s="1"/>
  <c r="I7" i="4" s="1"/>
  <c r="G146" i="6"/>
  <c r="G147" i="6" s="1"/>
  <c r="E27" i="6" s="1"/>
  <c r="E61" i="4" s="1"/>
  <c r="H6" i="4"/>
  <c r="H12" i="4" s="1"/>
  <c r="E6" i="4"/>
  <c r="K35" i="8"/>
  <c r="I15" i="8" s="1"/>
  <c r="J15" i="8" s="1"/>
  <c r="J9" i="4" s="1"/>
  <c r="E9" i="4"/>
  <c r="K58" i="8"/>
  <c r="I17" i="8" s="1"/>
  <c r="J17" i="8" s="1"/>
  <c r="J18" i="4" s="1"/>
  <c r="H21" i="4"/>
  <c r="D39" i="4"/>
  <c r="K35" i="7"/>
  <c r="I15" i="7" s="1"/>
  <c r="I8" i="4" s="1"/>
  <c r="E25" i="6"/>
  <c r="E52" i="4" s="1"/>
  <c r="G7" i="4"/>
  <c r="G12" i="4" s="1"/>
  <c r="I117" i="6"/>
  <c r="G21" i="6" s="1"/>
  <c r="G34" i="4" s="1"/>
  <c r="P125" i="6"/>
  <c r="G48" i="4"/>
  <c r="K58" i="5"/>
  <c r="I17" i="5" s="1"/>
  <c r="J17" i="5" s="1"/>
  <c r="J15" i="4" s="1"/>
  <c r="J19" i="5"/>
  <c r="J24" i="4" s="1"/>
  <c r="J30" i="4" s="1"/>
  <c r="D18" i="3" s="1"/>
  <c r="K35" i="5"/>
  <c r="I15" i="5" s="1"/>
  <c r="I6" i="4" s="1"/>
  <c r="K131" i="5"/>
  <c r="I23" i="5" s="1"/>
  <c r="J23" i="5" s="1"/>
  <c r="J42" i="4" s="1"/>
  <c r="P123" i="5"/>
  <c r="D25" i="8"/>
  <c r="D9" i="4"/>
  <c r="J23" i="8"/>
  <c r="J45" i="4" s="1"/>
  <c r="I117" i="8"/>
  <c r="G21" i="8" s="1"/>
  <c r="I146" i="8" s="1"/>
  <c r="J117" i="8"/>
  <c r="H21" i="8" s="1"/>
  <c r="J146" i="8" s="1"/>
  <c r="H117" i="7"/>
  <c r="F21" i="7" s="1"/>
  <c r="H146" i="7" s="1"/>
  <c r="D25" i="7"/>
  <c r="D8" i="4"/>
  <c r="D7" i="4"/>
  <c r="D25" i="6"/>
  <c r="I117" i="5"/>
  <c r="G21" i="5" s="1"/>
  <c r="I146" i="5" s="1"/>
  <c r="P126" i="5"/>
  <c r="H117" i="5"/>
  <c r="F21" i="5" s="1"/>
  <c r="H146" i="5" s="1"/>
  <c r="D25" i="5"/>
  <c r="J117" i="5"/>
  <c r="H21" i="5" s="1"/>
  <c r="J146" i="5" s="1"/>
  <c r="G117" i="5"/>
  <c r="E21" i="5" s="1"/>
  <c r="G146" i="5" s="1"/>
  <c r="J17" i="7" l="1"/>
  <c r="J17" i="4" s="1"/>
  <c r="F25" i="8"/>
  <c r="F54" i="4" s="1"/>
  <c r="H146" i="8"/>
  <c r="H147" i="8" s="1"/>
  <c r="F27" i="8" s="1"/>
  <c r="F63" i="4" s="1"/>
  <c r="H25" i="6"/>
  <c r="H52" i="4" s="1"/>
  <c r="K117" i="6"/>
  <c r="I21" i="6" s="1"/>
  <c r="J21" i="6" s="1"/>
  <c r="J34" i="4" s="1"/>
  <c r="F25" i="6"/>
  <c r="F52" i="4" s="1"/>
  <c r="H146" i="6"/>
  <c r="H147" i="6" s="1"/>
  <c r="F27" i="6" s="1"/>
  <c r="F61" i="4" s="1"/>
  <c r="E29" i="7"/>
  <c r="I43" i="4"/>
  <c r="I18" i="4"/>
  <c r="P125" i="8"/>
  <c r="K117" i="8" s="1"/>
  <c r="I21" i="8" s="1"/>
  <c r="J21" i="8" s="1"/>
  <c r="J36" i="4" s="1"/>
  <c r="E29" i="8"/>
  <c r="J17" i="6"/>
  <c r="J16" i="4" s="1"/>
  <c r="G25" i="6"/>
  <c r="G52" i="4" s="1"/>
  <c r="I146" i="6"/>
  <c r="I147" i="6" s="1"/>
  <c r="G27" i="6" s="1"/>
  <c r="G61" i="4" s="1"/>
  <c r="I42" i="4"/>
  <c r="I15" i="4"/>
  <c r="I9" i="4"/>
  <c r="I12" i="4" s="1"/>
  <c r="E12" i="4"/>
  <c r="J15" i="7"/>
  <c r="J8" i="4" s="1"/>
  <c r="J15" i="6"/>
  <c r="J7" i="4" s="1"/>
  <c r="E29" i="6"/>
  <c r="J15" i="5"/>
  <c r="J6" i="4" s="1"/>
  <c r="D12" i="4"/>
  <c r="K117" i="5"/>
  <c r="I21" i="5" s="1"/>
  <c r="I33" i="4" s="1"/>
  <c r="H36" i="4"/>
  <c r="J147" i="8"/>
  <c r="H27" i="8" s="1"/>
  <c r="H63" i="4" s="1"/>
  <c r="H25" i="8"/>
  <c r="G36" i="4"/>
  <c r="G25" i="8"/>
  <c r="I147" i="8"/>
  <c r="G27" i="8" s="1"/>
  <c r="G63" i="4" s="1"/>
  <c r="F147" i="8"/>
  <c r="D27" i="8" s="1"/>
  <c r="D63" i="4" s="1"/>
  <c r="D54" i="4"/>
  <c r="D53" i="4"/>
  <c r="F147" i="7"/>
  <c r="D27" i="7" s="1"/>
  <c r="D62" i="4" s="1"/>
  <c r="I117" i="7"/>
  <c r="G21" i="7" s="1"/>
  <c r="I146" i="7" s="1"/>
  <c r="F35" i="4"/>
  <c r="F25" i="7"/>
  <c r="H147" i="7"/>
  <c r="F27" i="7" s="1"/>
  <c r="F62" i="4" s="1"/>
  <c r="F147" i="6"/>
  <c r="D27" i="6" s="1"/>
  <c r="D61" i="4" s="1"/>
  <c r="D52" i="4"/>
  <c r="J48" i="4"/>
  <c r="D20" i="3" s="1"/>
  <c r="F33" i="4"/>
  <c r="F25" i="5"/>
  <c r="H147" i="5"/>
  <c r="F27" i="5" s="1"/>
  <c r="F60" i="4" s="1"/>
  <c r="E33" i="4"/>
  <c r="E39" i="4" s="1"/>
  <c r="E25" i="5"/>
  <c r="G147" i="5"/>
  <c r="E27" i="5" s="1"/>
  <c r="E60" i="4" s="1"/>
  <c r="E66" i="4" s="1"/>
  <c r="H33" i="4"/>
  <c r="H25" i="5"/>
  <c r="J147" i="5"/>
  <c r="H27" i="5" s="1"/>
  <c r="H60" i="4" s="1"/>
  <c r="D51" i="4"/>
  <c r="G33" i="4"/>
  <c r="G25" i="5"/>
  <c r="I147" i="5"/>
  <c r="G27" i="5" s="1"/>
  <c r="G60" i="4" s="1"/>
  <c r="F147" i="5"/>
  <c r="D27" i="5" s="1"/>
  <c r="D60" i="4" s="1"/>
  <c r="J21" i="4" l="1"/>
  <c r="D17" i="3" s="1"/>
  <c r="F29" i="8"/>
  <c r="I36" i="4"/>
  <c r="H29" i="6"/>
  <c r="I34" i="4"/>
  <c r="I25" i="6"/>
  <c r="I52" i="4" s="1"/>
  <c r="F29" i="6"/>
  <c r="I21" i="4"/>
  <c r="I25" i="8"/>
  <c r="I54" i="4" s="1"/>
  <c r="F39" i="4"/>
  <c r="I48" i="4"/>
  <c r="J21" i="5"/>
  <c r="J33" i="4" s="1"/>
  <c r="G29" i="6"/>
  <c r="K146" i="6"/>
  <c r="K147" i="6" s="1"/>
  <c r="I27" i="6" s="1"/>
  <c r="I29" i="6" s="1"/>
  <c r="J29" i="6" s="1"/>
  <c r="I25" i="5"/>
  <c r="J25" i="5" s="1"/>
  <c r="J51" i="4" s="1"/>
  <c r="J12" i="4"/>
  <c r="D16" i="3" s="1"/>
  <c r="K146" i="8"/>
  <c r="K147" i="8" s="1"/>
  <c r="I27" i="8" s="1"/>
  <c r="D29" i="7"/>
  <c r="D66" i="4"/>
  <c r="K146" i="5"/>
  <c r="K147" i="5" s="1"/>
  <c r="I27" i="5" s="1"/>
  <c r="J27" i="5" s="1"/>
  <c r="J60" i="4" s="1"/>
  <c r="D57" i="4"/>
  <c r="G29" i="8"/>
  <c r="G54" i="4"/>
  <c r="H54" i="4"/>
  <c r="H29" i="8"/>
  <c r="D29" i="8"/>
  <c r="J117" i="7"/>
  <c r="H21" i="7" s="1"/>
  <c r="J146" i="7" s="1"/>
  <c r="P125" i="7"/>
  <c r="K117" i="7" s="1"/>
  <c r="I21" i="7" s="1"/>
  <c r="F29" i="7"/>
  <c r="F53" i="4"/>
  <c r="F66" i="4"/>
  <c r="G35" i="4"/>
  <c r="G39" i="4" s="1"/>
  <c r="G25" i="7"/>
  <c r="D29" i="6"/>
  <c r="H29" i="5"/>
  <c r="H51" i="4"/>
  <c r="G29" i="5"/>
  <c r="G51" i="4"/>
  <c r="E29" i="5"/>
  <c r="E51" i="4"/>
  <c r="E57" i="4" s="1"/>
  <c r="E68" i="4" s="1"/>
  <c r="D29" i="5"/>
  <c r="F51" i="4"/>
  <c r="F29" i="5"/>
  <c r="J25" i="6" l="1"/>
  <c r="J52" i="4" s="1"/>
  <c r="J25" i="8"/>
  <c r="J54" i="4" s="1"/>
  <c r="I29" i="8"/>
  <c r="J29" i="8" s="1"/>
  <c r="I61" i="4"/>
  <c r="J27" i="6"/>
  <c r="J61" i="4" s="1"/>
  <c r="I51" i="4"/>
  <c r="I63" i="4"/>
  <c r="J27" i="8"/>
  <c r="J63" i="4" s="1"/>
  <c r="D68" i="4"/>
  <c r="I60" i="4"/>
  <c r="I29" i="5"/>
  <c r="J29" i="5" s="1"/>
  <c r="I147" i="7"/>
  <c r="G27" i="7" s="1"/>
  <c r="G62" i="4" s="1"/>
  <c r="G66" i="4" s="1"/>
  <c r="G53" i="4"/>
  <c r="G57" i="4" s="1"/>
  <c r="F57" i="4"/>
  <c r="F68" i="4" s="1"/>
  <c r="I35" i="4"/>
  <c r="I39" i="4" s="1"/>
  <c r="J21" i="7"/>
  <c r="J35" i="4" s="1"/>
  <c r="J39" i="4" s="1"/>
  <c r="D19" i="3" s="1"/>
  <c r="I25" i="7"/>
  <c r="H35" i="4"/>
  <c r="H39" i="4" s="1"/>
  <c r="H25" i="7"/>
  <c r="J147" i="7"/>
  <c r="H27" i="7" s="1"/>
  <c r="H62" i="4" s="1"/>
  <c r="H66" i="4" s="1"/>
  <c r="K146" i="7" l="1"/>
  <c r="K147" i="7" s="1"/>
  <c r="I27" i="7" s="1"/>
  <c r="J27" i="7" s="1"/>
  <c r="J62" i="4" s="1"/>
  <c r="J66" i="4" s="1"/>
  <c r="D22" i="3" s="1"/>
  <c r="G29" i="7"/>
  <c r="G68" i="4"/>
  <c r="H29" i="7"/>
  <c r="H53" i="4"/>
  <c r="H57" i="4" s="1"/>
  <c r="H68" i="4" s="1"/>
  <c r="J25" i="7"/>
  <c r="J53" i="4" s="1"/>
  <c r="J57" i="4" s="1"/>
  <c r="D21" i="3" s="1"/>
  <c r="I53" i="4"/>
  <c r="I57" i="4" s="1"/>
  <c r="I29" i="7" l="1"/>
  <c r="J29" i="7" s="1"/>
  <c r="I62" i="4"/>
  <c r="I66" i="4" s="1"/>
  <c r="I68" i="4" s="1"/>
  <c r="J68" i="4"/>
  <c r="D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tc={69E21949-64C0-4D5B-9138-23892038B133}</author>
  </authors>
  <commentList>
    <comment ref="F121" authorId="0" shapeId="0" xr:uid="{69E21949-64C0-4D5B-9138-23892038B133}">
      <text>
        <t>[Threaded comment]
Your version of Excel allows you to read this threaded comment; however, any edits to it will get removed if the file is opened in a newer version of Excel. Learn more: https://go.microsoft.com/fwlink/?linkid=870924
Comment:
    sort of expanded this row so can see the word "trip"</t>
      </text>
    </comment>
  </commentList>
</comments>
</file>

<file path=xl/sharedStrings.xml><?xml version="1.0" encoding="utf-8"?>
<sst xmlns="http://schemas.openxmlformats.org/spreadsheetml/2006/main" count="1004" uniqueCount="221">
  <si>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</si>
  <si>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d)</t>
  </si>
  <si>
    <t>c)</t>
  </si>
  <si>
    <t>b)</t>
  </si>
  <si>
    <t>Sheet 1 (Summary &amp; Declaration): Please complete the project details and input the names in the Declaration section.</t>
  </si>
  <si>
    <t>a)</t>
  </si>
  <si>
    <t xml:space="preserve">Please complete the sheets highlighted in yellow. </t>
  </si>
  <si>
    <t>I have done my due diligence to properly and thoroughly check through the above submission, to ensure that all information provided are correct and free from error.</t>
  </si>
  <si>
    <t>I am fully aware that I am required to share Equipment purchased using NRF funds with other researchers in Singapore.</t>
  </si>
  <si>
    <t>I declare that all the items proposed are accurate and reasonable, and are aligned to the research objectives, proposed milestones and deliverables of my Project.</t>
  </si>
  <si>
    <t>I declare that all the items proposed are required and necessary for my Project.</t>
  </si>
  <si>
    <t>Declaration by Lead Principal Investigator (PI):</t>
  </si>
  <si>
    <t>TOTAL PROJECT BUDGET</t>
  </si>
  <si>
    <t xml:space="preserve">Indirect Costs:                                                            </t>
  </si>
  <si>
    <t xml:space="preserve">Total Direct Costs Requested:                                                                                                                                                                                                                                                                                           </t>
  </si>
  <si>
    <t>Research Scholarship:</t>
  </si>
  <si>
    <t>Overseas Travel:</t>
  </si>
  <si>
    <t>Other Operating Expenditure (OOE):</t>
  </si>
  <si>
    <t>Equipment:</t>
  </si>
  <si>
    <t>Expenditure on Manpower (EOM):</t>
  </si>
  <si>
    <t>Amount (S$)</t>
  </si>
  <si>
    <t>Summary of Budget Requested</t>
  </si>
  <si>
    <t xml:space="preserve">Name of Host Institution: </t>
  </si>
  <si>
    <t xml:space="preserve">Lead Principal Investigator: </t>
  </si>
  <si>
    <t xml:space="preserve">Proposal Title: </t>
  </si>
  <si>
    <t>Call Topic:</t>
  </si>
  <si>
    <t>BUDGET TEMPLATE (FORM B)</t>
  </si>
  <si>
    <t>TOTAL REQUESTED</t>
  </si>
  <si>
    <t>VII.</t>
  </si>
  <si>
    <t>Indirect Cost Total</t>
  </si>
  <si>
    <t>[For additional sheets, please follow the formulas above]</t>
  </si>
  <si>
    <t>Indirect Costs</t>
  </si>
  <si>
    <t>Direct Costs Total</t>
  </si>
  <si>
    <t>TOTAL DIRECT COSTS</t>
  </si>
  <si>
    <t>VI.</t>
  </si>
  <si>
    <t>Research Scholarship</t>
  </si>
  <si>
    <t>V.</t>
  </si>
  <si>
    <t>Overseas Travel</t>
  </si>
  <si>
    <t>IV.</t>
  </si>
  <si>
    <t>OOE Total</t>
  </si>
  <si>
    <t>Other Operating Expenditure (OOE)</t>
  </si>
  <si>
    <t>III.</t>
  </si>
  <si>
    <t>Equipment Total</t>
  </si>
  <si>
    <t>Equipment</t>
  </si>
  <si>
    <t>II.</t>
  </si>
  <si>
    <t>EOM Total</t>
  </si>
  <si>
    <t>Expenditure on Manpower (EOM)</t>
  </si>
  <si>
    <t>I.</t>
  </si>
  <si>
    <t>Total Supportable Costs</t>
  </si>
  <si>
    <t>Total Requested</t>
  </si>
  <si>
    <t>Year 5</t>
  </si>
  <si>
    <t>Year 4</t>
  </si>
  <si>
    <t>Year 3</t>
  </si>
  <si>
    <t>Year 2</t>
  </si>
  <si>
    <t>Year 1</t>
  </si>
  <si>
    <t>Yearly Budget by Institution</t>
  </si>
  <si>
    <t>Grand Total for Indirect Costs (S$):</t>
  </si>
  <si>
    <t>Overheads On Total Qualifying Direct Costs</t>
  </si>
  <si>
    <t>Total</t>
  </si>
  <si>
    <t>Maximum Claimable Indirect Costs</t>
  </si>
  <si>
    <t>&lt;&lt;input name/ type of scholarship&gt;&gt;</t>
  </si>
  <si>
    <t>Total per year (S$)</t>
  </si>
  <si>
    <t>Cost per head per year (S$)</t>
  </si>
  <si>
    <t>No. of recipients</t>
  </si>
  <si>
    <t>Total (S$)</t>
  </si>
  <si>
    <t>Justification</t>
  </si>
  <si>
    <t>Role of Manpower</t>
  </si>
  <si>
    <t>Annual Cost (S$)</t>
  </si>
  <si>
    <t>Type of scholarship</t>
  </si>
  <si>
    <t>V. Research Scholarship</t>
  </si>
  <si>
    <t>Grand Total for Research Scholarship (S$):</t>
  </si>
  <si>
    <r>
      <t xml:space="preserve">Research Scholarship </t>
    </r>
    <r>
      <rPr>
        <b/>
        <i/>
        <sz val="10"/>
        <rFont val="Arial"/>
        <family val="2"/>
      </rPr>
      <t>(</t>
    </r>
    <r>
      <rPr>
        <b/>
        <i/>
        <u/>
        <sz val="10"/>
        <rFont val="Arial"/>
        <family val="2"/>
      </rPr>
      <t>Not</t>
    </r>
    <r>
      <rPr>
        <b/>
        <i/>
        <sz val="10"/>
        <rFont val="Arial"/>
        <family val="2"/>
      </rPr>
      <t xml:space="preserve"> applicable for indirect cost)</t>
    </r>
  </si>
  <si>
    <t>Year 5 (S$)</t>
  </si>
  <si>
    <t>Year 4 (S$)</t>
  </si>
  <si>
    <t>Year 3 (S$)</t>
  </si>
  <si>
    <t>Year 2 (S$)</t>
  </si>
  <si>
    <t>Year 1 (S$)</t>
  </si>
  <si>
    <t>Purpose</t>
  </si>
  <si>
    <t>Country</t>
  </si>
  <si>
    <t>IV. Overseas Travel</t>
  </si>
  <si>
    <t>Grand Total for Overseas Travel (S$):</t>
  </si>
  <si>
    <t>Overseas Travel (Amount inclusive of 7% GST where necessary)</t>
  </si>
  <si>
    <t>Cost per item (S$)</t>
  </si>
  <si>
    <t>Item Description</t>
  </si>
  <si>
    <t>Remarks</t>
  </si>
  <si>
    <t>(III) OOE Excluding Overseas Travel</t>
  </si>
  <si>
    <t>Grand Total for OOE (S$):</t>
  </si>
  <si>
    <t>No. of units</t>
  </si>
  <si>
    <t>Total No. of Units</t>
  </si>
  <si>
    <t>Total Cost (S$)</t>
  </si>
  <si>
    <t>Grand Total for Equipment (S$):</t>
  </si>
  <si>
    <t>Equipment (Amount inclusive of 7% GST where necessary)</t>
  </si>
  <si>
    <t>Others (Please specify)</t>
  </si>
  <si>
    <t>Technician/ Junior Research Assistant</t>
  </si>
  <si>
    <t>Honours</t>
  </si>
  <si>
    <t>Masters</t>
  </si>
  <si>
    <t>Research Fellow / 
Postdoctoral Staff</t>
  </si>
  <si>
    <t>Cost per pax per year (S$)</t>
  </si>
  <si>
    <t>Total no. of man-months</t>
  </si>
  <si>
    <t>No. of Full-Time Equivalent (FTE) required</t>
  </si>
  <si>
    <t>Manpower Type</t>
  </si>
  <si>
    <t>Grand Total for EOM (S$):</t>
  </si>
  <si>
    <t xml:space="preserve"> Expenditure on Manpower (EOM)</t>
  </si>
  <si>
    <t>Detailed Budget Breakdown</t>
  </si>
  <si>
    <t>VII</t>
  </si>
  <si>
    <t>VI</t>
  </si>
  <si>
    <t>V</t>
  </si>
  <si>
    <t>Amount Requested (S$)</t>
  </si>
  <si>
    <t>Category</t>
  </si>
  <si>
    <t>Project Budget</t>
  </si>
  <si>
    <t>%</t>
  </si>
  <si>
    <t xml:space="preserve">Percentage of Funding Requested: </t>
  </si>
  <si>
    <t>Industry</t>
  </si>
  <si>
    <t>Name of Lead PI:</t>
  </si>
  <si>
    <t>Public research organisation (PRO)</t>
  </si>
  <si>
    <t>Name of Host Institution:</t>
  </si>
  <si>
    <t>Sheet 3(a) - Breakdown of Project Costing by Institution</t>
  </si>
  <si>
    <t>Name of Partner Institution:</t>
  </si>
  <si>
    <t>Sheet 3(b) - Breakdown of Project Costing by Institution</t>
  </si>
  <si>
    <t>Sheet 3(c) - Breakdown of Project Costing by Institution</t>
  </si>
  <si>
    <t>Sheet 3(d) - Breakdown of Project Costing by Institution</t>
  </si>
  <si>
    <t>(DD/MM/YYYY)</t>
  </si>
  <si>
    <t>(E.g. NRF/  A*STAR/ MOE/MINDEF/ MOH/ MEWR/ Internal/ Others)</t>
  </si>
  <si>
    <t xml:space="preserve">Role Played </t>
  </si>
  <si>
    <t>Status</t>
  </si>
  <si>
    <t>Funding Agency</t>
  </si>
  <si>
    <t>Grant Title and ID</t>
  </si>
  <si>
    <t>Sheet 4 - Declaration of Other Funding Support</t>
  </si>
  <si>
    <t>MARINE CLIMATE CHANGE SCIENCE (MCCS) PROGRAMME</t>
  </si>
  <si>
    <t>Entity type</t>
  </si>
  <si>
    <t>Direct costs eligibility support</t>
  </si>
  <si>
    <t>Indirect costs eligibility support</t>
  </si>
  <si>
    <t>Singapore-based Private Sector Entities: Singapore LLEs</t>
  </si>
  <si>
    <t>Singapore-based Private Sector Entities: Singapore SMEs, Start-ups, Not-for-profits</t>
  </si>
  <si>
    <r>
      <t xml:space="preserve">Type of Institution </t>
    </r>
    <r>
      <rPr>
        <i/>
        <sz val="10"/>
        <rFont val="Arial"/>
        <family val="2"/>
      </rPr>
      <t>(select from drop-down list)</t>
    </r>
    <r>
      <rPr>
        <b/>
        <sz val="10"/>
        <rFont val="Arial"/>
        <family val="2"/>
      </rPr>
      <t>:</t>
    </r>
  </si>
  <si>
    <r>
      <t>Type of Institution</t>
    </r>
    <r>
      <rPr>
        <i/>
        <sz val="10"/>
        <rFont val="Arial"/>
        <family val="2"/>
      </rPr>
      <t xml:space="preserve"> (select from drop-down list)</t>
    </r>
    <r>
      <rPr>
        <b/>
        <sz val="10"/>
        <rFont val="Arial"/>
        <family val="2"/>
      </rPr>
      <t>:</t>
    </r>
  </si>
  <si>
    <t>TOTAL IN-KIND CONTRIBUTIONS</t>
  </si>
  <si>
    <t>Budget category</t>
  </si>
  <si>
    <t>Total In-kind Contributions by Institution</t>
  </si>
  <si>
    <t>1) Breakdown of Project Costing</t>
  </si>
  <si>
    <t>2) Breakdown of In-kind Contributions</t>
  </si>
  <si>
    <t>(Principal Investigator/ Co-Principal Investigator/ Collaborator etc.)</t>
  </si>
  <si>
    <t>Sheet 2a - 2b (Budget by Institution; and In-kind Contributions by Institution): No inputs are required as this sheet is auto-populated.</t>
  </si>
  <si>
    <r>
      <t xml:space="preserve">Year 3 (No. of trips)
</t>
    </r>
    <r>
      <rPr>
        <i/>
        <sz val="10"/>
        <rFont val="Arial"/>
        <family val="2"/>
      </rPr>
      <t>(i.e. No. of pax on trip)</t>
    </r>
  </si>
  <si>
    <r>
      <t xml:space="preserve">Year 2 (No. of trips)
</t>
    </r>
    <r>
      <rPr>
        <i/>
        <sz val="10"/>
        <rFont val="Arial"/>
        <family val="2"/>
      </rPr>
      <t>(i.e. No. of pax on trip)</t>
    </r>
  </si>
  <si>
    <r>
      <t xml:space="preserve">Year 1 (No. of trips)
</t>
    </r>
    <r>
      <rPr>
        <i/>
        <sz val="10"/>
        <rFont val="Arial"/>
        <family val="2"/>
      </rPr>
      <t>(i.e. No. of pax on trip)</t>
    </r>
  </si>
  <si>
    <r>
      <t xml:space="preserve">Year 4 (No. of trips)
</t>
    </r>
    <r>
      <rPr>
        <i/>
        <sz val="10"/>
        <rFont val="Arial"/>
        <family val="2"/>
      </rPr>
      <t>(i.e. No. of pax on trip)</t>
    </r>
  </si>
  <si>
    <r>
      <t xml:space="preserve">Year 5  (No. of trips)
</t>
    </r>
    <r>
      <rPr>
        <i/>
        <sz val="10"/>
        <rFont val="Arial"/>
        <family val="2"/>
      </rPr>
      <t>(i.e. No. of pax on trip)</t>
    </r>
  </si>
  <si>
    <t>Cost per pax per trip (S$)</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</si>
  <si>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</si>
  <si>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t>On behalf of the Host Institution, I shall ensure that the usage of funds proposed in this MCCS project will be managed in accordance to the MCCS Funding Guidelines, and governed within the prevailing policies of the Institution.</t>
  </si>
  <si>
    <r>
      <t xml:space="preserve">I have also done my due diligence to check and ensure that all the proposed Equipment to be purchased are currently unavailable in my Institution. If the proposed Equipment is already available, please provide </t>
    </r>
    <r>
      <rPr>
        <u/>
        <sz val="11"/>
        <rFont val="Arial"/>
        <family val="2"/>
      </rPr>
      <t>strong</t>
    </r>
    <r>
      <rPr>
        <sz val="11"/>
        <rFont val="Arial"/>
        <family val="2"/>
      </rPr>
      <t xml:space="preserve"> justifications on the need to purchase such similar Equipment. </t>
    </r>
  </si>
  <si>
    <t>1.</t>
  </si>
  <si>
    <t>2.</t>
  </si>
  <si>
    <t>3.</t>
  </si>
  <si>
    <t>4.</t>
  </si>
  <si>
    <t>5.</t>
  </si>
  <si>
    <t>6.</t>
  </si>
  <si>
    <t>VIII.</t>
  </si>
  <si>
    <r>
      <t xml:space="preserve">Endorsement by Director of Research (DOR):
</t>
    </r>
    <r>
      <rPr>
        <i/>
        <sz val="10"/>
        <rFont val="Arial"/>
        <family val="2"/>
      </rPr>
      <t>[Please input Name and Signature/e-Signature of DOR]</t>
    </r>
  </si>
  <si>
    <r>
      <t xml:space="preserve">Submitted and Declared by:
</t>
    </r>
    <r>
      <rPr>
        <i/>
        <sz val="10"/>
        <rFont val="Arial"/>
        <family val="2"/>
      </rPr>
      <t>[Please input Name and Signature/e-Signature of Lead PI]</t>
    </r>
  </si>
  <si>
    <r>
      <t xml:space="preserve">Role of Manpower
</t>
    </r>
    <r>
      <rPr>
        <i/>
        <sz val="11"/>
        <color theme="1"/>
        <rFont val="Arial"/>
        <family val="2"/>
      </rPr>
      <t>(please relate to the Project Plan in the Full Propsal Template (Form A))</t>
    </r>
  </si>
  <si>
    <r>
      <t xml:space="preserve">Justification
</t>
    </r>
    <r>
      <rPr>
        <i/>
        <sz val="11"/>
        <color theme="1"/>
        <rFont val="Arial"/>
        <family val="2"/>
      </rPr>
      <t>(please provide justifications on a separate tab if necessary)</t>
    </r>
  </si>
  <si>
    <t>Quantity</t>
  </si>
  <si>
    <t xml:space="preserve">Cost per item (S$) </t>
  </si>
  <si>
    <t>Other Operating Expenditure (OOE) (Amount inclusive of 7% GST where necessary)</t>
  </si>
  <si>
    <t>Note: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</si>
  <si>
    <t>1) INSTRUCTIONS FOR COMPLETION OF BUDGET TEMPLATE (FORM B)</t>
  </si>
  <si>
    <t>2) CHECKLIST FOR PREPARATION OF RESEARCH BUDGET</t>
  </si>
  <si>
    <t>Before you begin</t>
  </si>
  <si>
    <t xml:space="preserve">Ensure that the items proposed are in line with your institution’s consistently applied polices.
When in doubt, please seek assistance from your Office of Research.  </t>
  </si>
  <si>
    <t>Familiarise yourself with this “Budget Template (Form B)” to understand the information required
prior to keying in your inputs into the template.</t>
  </si>
  <si>
    <t>Preparing the budget</t>
  </si>
  <si>
    <t xml:space="preserve">Be realistic and do not over­inflate the budget. You may be asked to substantiate your cost
estimates with quotations of equipment/ OOE items. </t>
  </si>
  <si>
    <t>Be detailed and specific, and provide justifications on why the item is required.</t>
  </si>
  <si>
    <t>You may use the checklist below to assist you with the preparation of the research budget.</t>
  </si>
  <si>
    <t>S/N</t>
  </si>
  <si>
    <t>Item</t>
  </si>
  <si>
    <t>Description</t>
  </si>
  <si>
    <t>Done? (Yes/No/N.A.)</t>
  </si>
  <si>
    <t>Manpower Cost (EOM)</t>
  </si>
  <si>
    <r>
      <rPr>
        <u/>
        <sz val="10"/>
        <rFont val="Arial"/>
        <family val="2"/>
      </rPr>
      <t>Sheets 3a - 3d (Breakdown of Project Costing and In-kind Contributions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Principal Investigator (Lead PI) should be reflected in sheet 3a - Host Institution.
iv) The planned expenses by the Co-Investigator(s) (Co-Is) should be reflected in sheets 3b - 3d - Partner Institution(s) accordingly.
iv) Please add more sheets if required, and label them accordingly (e.g. 3e, 3f etc.). Please remember to link the additional sheets to Sheets 2a - 2b, and so that overall budget in Sheet 2a tallies to Sheet 1.</t>
    </r>
  </si>
  <si>
    <t>Can you use the equipment in shared facilities and utilise the project funding to pay for usage fees instead?</t>
  </si>
  <si>
    <t xml:space="preserve">Have you checked if the proposed equipment is available in the Host/Partner Institutions?  </t>
  </si>
  <si>
    <t xml:space="preserve">Have you accurately indicated the man­months of each manpower headcount? If you do not require the manpower headcount for the entire year, please only budget for the number of months required.  </t>
  </si>
  <si>
    <t xml:space="preserve">Is the proposed EOM per pax in line with the salary package stipulated by your Institution’s HR policy?
Please note that salaries of the Lead PI, Co-I(s), and Administrative Personnel are not fundable. </t>
  </si>
  <si>
    <t>Have you sufficiently justified the role for each manpower headcount and the need to recruit him/her to meet the project objectives?</t>
  </si>
  <si>
    <t>Is the proposed manpower headcount sufficient and reasonable to meet the project objectives and deliverables?</t>
  </si>
  <si>
    <t>Have you factored in taxes, exchange rate (if applicable) and freight charges (if applicable) for the proposed equipment item?</t>
  </si>
  <si>
    <t>Have you ensured that general purpose IT and office equipment such as printers, fax machines, photocopier machines are not included?</t>
  </si>
  <si>
    <t>Have you ensured that items such as audit fees, entertainment/refreshment etc. are not included?</t>
  </si>
  <si>
    <t>Is the overseas travel budgeted only for Lead PI, Co-I(s), and research personnel working on the project?</t>
  </si>
  <si>
    <t>Have you ensured that for conference travel, the attendee (can be Lead PI, Co-Is, or research personnel working on the project) will be presenting papers related to the research at the conference?</t>
  </si>
  <si>
    <t>Are the tuition fees and stipend rates budgeted according to the MOE prevailing rates?</t>
  </si>
  <si>
    <t>Please complete this sheet for grants currently held or being applied by the Lead PI, Co-Is, and Collaborators. Grants include those supported by/applied to NRF, A*STAR, MOE, other public funding agencies and the universities. Failure to do so may render the application invalid.</t>
  </si>
  <si>
    <t xml:space="preserve">Sheet 4 (Other Funding Support): Please complete this sheet for grants currently held or being applied by the Lead PI, Co-Is, and Collaborators. </t>
  </si>
  <si>
    <t>1. Past projects awarded and completed in last 5 years
2. Ongoing projects
3. Applied for but not awarded yet</t>
  </si>
  <si>
    <t>(S$ '000)</t>
  </si>
  <si>
    <t>Total Amount</t>
  </si>
  <si>
    <t>Years of Support</t>
  </si>
  <si>
    <t>End Date (if applicable)</t>
  </si>
  <si>
    <t>Grant total for In-kind Contributions (S$)</t>
  </si>
  <si>
    <t>In-kind Contributions</t>
  </si>
  <si>
    <t>Singapore-based Private Sector Entities: Temasek Life Sciences Laboratory</t>
  </si>
  <si>
    <t>Research Scholarship Total</t>
  </si>
  <si>
    <t>Overseas Travel Total</t>
  </si>
  <si>
    <t>Do you have sufficient space for the new equipment?
Have you considered the usage frequency of the new equipment?
Have you considered leasing the equipment instead of
purchasing it?</t>
  </si>
  <si>
    <t>Research Associate/Assistant</t>
  </si>
  <si>
    <t>Name of Co-I:</t>
  </si>
  <si>
    <t>A</t>
  </si>
  <si>
    <t>Please refer to the supplementary document "Guidelines for the Management of Research Grants" and specifically, it's "Annex: List of Non-Fundable Direct Costs" when preparing the budget. Please ensure that the items proposed are fundable based on the Annex.</t>
  </si>
  <si>
    <t>Note:
For Singapore-based private sector entities, the allocation of the total supportable costs between the various budget categories may be adjusted at the proposal scrubbing stage.</t>
  </si>
  <si>
    <t>Note: Please include funding or in-kind costs contributed by the Institution to conduct the Project in the table below. Please indicate in equivalent S$.
Examples of in-kind contributions include:
1. Time involvement of all staff who are not funded by the MCCS programme , but are involved (technically or administratively) in the project;
2. Provision of existing equipment for the project.</t>
  </si>
  <si>
    <t xml:space="preserve">Note: Please include funding or in-kind costs contributed by the Institution to conduct the Project in the table below. Please indicate in equivalent S$.
Examples of in-kind contributions include:
1. Time involvement of all staff who are not funded by the MCCS programme , but are involved (technically or administratively) in the project;
2. Provision of existing equipment for the project.
</t>
  </si>
  <si>
    <r>
      <t>Note: Please include funding or in-kind costs contributed by the Institution to conduct the Project in the table below. Please indicate in equivalent S$.
Examples of in-kind contributions include:
1. Time involvement of all staff who are not funded by the MCCS programme but are involved (technically or administratively) in the project (e.g</t>
    </r>
    <r>
      <rPr>
        <sz val="10"/>
        <rFont val="Arial"/>
        <family val="2"/>
      </rPr>
      <t>., Lead PI and Co-Is)</t>
    </r>
    <r>
      <rPr>
        <sz val="10"/>
        <color theme="1"/>
        <rFont val="Arial"/>
        <family val="2"/>
      </rPr>
      <t>;
2. Provision of existing equipment for the project.</t>
    </r>
  </si>
  <si>
    <r>
      <t xml:space="preserve">Note: 
1. This is only for research staff employed specifically to support the project. Travel expenses for Visiting Professors and Experts (i.e. overseas-based Co-Is and Collaborators) shall be included under the </t>
    </r>
    <r>
      <rPr>
        <u/>
        <sz val="10"/>
        <rFont val="Arial"/>
        <family val="2"/>
      </rPr>
      <t>Other Operating Expenditure (OOE) category of the Host Institution's budget</t>
    </r>
    <r>
      <rPr>
        <sz val="10"/>
        <rFont val="Arial"/>
        <family val="2"/>
      </rPr>
      <t xml:space="preserve">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</si>
  <si>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t>For Singapore-based public research institutes, all in-kind contributions should be listed in section (2) instead. 
For Singapore-based private sector entities, all in-kind contributions (i.e. co-funding), except those listed in "Annex: List of Non-Fundable Direct Costs", should be listed in the budget in this section (i.e. section (1)), and indicated as "In-kind contribution" under the Remarks column.</t>
  </si>
  <si>
    <t>For Singapore-based public research institutes, please indicate all in-kind contributions in this section. 
For Singapore-based private sector entities, please include all in-kind contributions (i.e. co-funding), except those listed in "Annex: List of Non-Fundable Direct Costs", as part of the budget in section (1), and indicate "In-kind contribution" under the Remarks. Other in-kind contributions not included in section (1) can be indicated in this section.</t>
  </si>
  <si>
    <r>
      <t xml:space="preserve">Note: 
1. This is only for research staff employed specifically to support the project. Travel expenses for Visiting Professors and Experts (i.e. overseas-based Co-Is and Collaborators) shall be included under the </t>
    </r>
    <r>
      <rPr>
        <u/>
        <sz val="10"/>
        <rFont val="Arial"/>
        <family val="2"/>
      </rPr>
      <t>Other Operating Expenditure (OOE) category of the Host Institution's budget</t>
    </r>
    <r>
      <rPr>
        <sz val="10"/>
        <rFont val="Arial"/>
        <family val="2"/>
      </rPr>
      <t xml:space="preserve"> instead.  
2. Only existing staff whose salary depends solely on R&amp;D projects secured will be considered for funding and eligible for reimbursement.Lead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</si>
  <si>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t>Singapore-based Public Research Institutes (e.g. Singapore-based IHLs and A*STAR RIs)</t>
  </si>
  <si>
    <t>Singapore-based Private Sector Entities: Non-Singapore Entities (incl. Non-Singapore Not-for-profits)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</si>
</sst>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_);_(* \(#,##0.0\);_(* &quot;-&quot;??_);_(@_)"/>
  </numFmts>
  <fonts count="34" x14ac:knownFonts="1">
    <font>
      <sz val="11"/>
      <color theme="1"/>
      <name val="Calibri"/>
      <family val="2"/>
      <scheme val="minor"/>
    </font>
    <font>
      <sz val="11"/>
      <color theme="1"/>
      <name val="Calibri"/>
      <family val="2"/>
      <scheme val="minor"/>
    </font>
    <font>
      <sz val="10"/>
      <name val="Arial"/>
      <family val="2"/>
    </font>
    <font>
      <i/>
      <sz val="10"/>
      <color theme="1"/>
      <name val="Calibri"/>
      <family val="2"/>
      <scheme val="minor"/>
    </font>
    <font>
      <sz val="10"/>
      <name val="Calibri"/>
      <family val="2"/>
      <scheme val="minor"/>
    </font>
    <font>
      <b/>
      <sz val="10"/>
      <color rgb="FFFF0000"/>
      <name val="Arial"/>
      <family val="2"/>
    </font>
    <font>
      <b/>
      <u/>
      <sz val="10"/>
      <color rgb="FFFF0000"/>
      <name val="Arial"/>
      <family val="2"/>
    </font>
    <font>
      <u/>
      <sz val="10"/>
      <name val="Arial"/>
      <family val="2"/>
    </font>
    <font>
      <b/>
      <sz val="10"/>
      <color theme="1"/>
      <name val="Arial"/>
      <family val="2"/>
    </font>
    <font>
      <b/>
      <sz val="11"/>
      <color theme="1"/>
      <name val="Arial"/>
      <family val="2"/>
    </font>
    <font>
      <b/>
      <u/>
      <sz val="11"/>
      <color theme="1"/>
      <name val="Arial"/>
      <family val="2"/>
    </font>
    <font>
      <sz val="11"/>
      <name val="Arial"/>
      <family val="2"/>
    </font>
    <font>
      <b/>
      <sz val="11"/>
      <name val="Arial"/>
      <family val="2"/>
    </font>
    <font>
      <b/>
      <u/>
      <sz val="11"/>
      <name val="Arial"/>
      <family val="2"/>
    </font>
    <font>
      <b/>
      <sz val="11"/>
      <color rgb="FF0070C0"/>
      <name val="Calibri"/>
      <family val="2"/>
      <scheme val="minor"/>
    </font>
    <font>
      <b/>
      <sz val="11"/>
      <color rgb="FF0070C0"/>
      <name val="Arial"/>
      <family val="2"/>
    </font>
    <font>
      <b/>
      <u/>
      <sz val="10"/>
      <name val="Arial"/>
      <family val="2"/>
    </font>
    <font>
      <sz val="11"/>
      <color theme="1"/>
      <name val="Arial"/>
      <family val="2"/>
    </font>
    <font>
      <b/>
      <sz val="11"/>
      <color rgb="FFFF0000"/>
      <name val="Arial"/>
      <family val="2"/>
    </font>
    <font>
      <strike/>
      <sz val="11"/>
      <color rgb="FF00B050"/>
      <name val="Arial"/>
      <family val="2"/>
    </font>
    <font>
      <i/>
      <sz val="8"/>
      <color theme="1"/>
      <name val="Arial"/>
      <family val="2"/>
    </font>
    <font>
      <b/>
      <u/>
      <sz val="10"/>
      <color theme="1"/>
      <name val="Arial"/>
      <family val="2"/>
    </font>
    <font>
      <b/>
      <sz val="10"/>
      <name val="Arial"/>
      <family val="2"/>
    </font>
    <font>
      <b/>
      <sz val="10"/>
      <color indexed="12"/>
      <name val="Arial"/>
      <family val="2"/>
    </font>
    <font>
      <i/>
      <sz val="10"/>
      <name val="Arial"/>
      <family val="2"/>
    </font>
    <font>
      <b/>
      <i/>
      <sz val="10"/>
      <name val="Arial"/>
      <family val="2"/>
    </font>
    <font>
      <b/>
      <i/>
      <u/>
      <sz val="10"/>
      <name val="Arial"/>
      <family val="2"/>
    </font>
    <font>
      <sz val="10"/>
      <color theme="0"/>
      <name val="Arial"/>
      <family val="2"/>
    </font>
    <font>
      <sz val="8"/>
      <color theme="1"/>
      <name val="Calibri"/>
      <family val="2"/>
      <scheme val="minor"/>
    </font>
    <font>
      <sz val="12"/>
      <color theme="1"/>
      <name val="Arial"/>
      <family val="2"/>
    </font>
    <font>
      <sz val="10"/>
      <color theme="1"/>
      <name val="Arial"/>
      <family val="2"/>
    </font>
    <font>
      <sz val="11"/>
      <name val="Calibri"/>
      <family val="2"/>
      <scheme val="minor"/>
    </font>
    <font>
      <u/>
      <sz val="11"/>
      <name val="Arial"/>
      <family val="2"/>
    </font>
    <font>
      <i/>
      <sz val="11"/>
      <color theme="1"/>
      <name val="Arial"/>
      <family val="2"/>
    </font>
  </fonts>
  <fills count="15">
    <fill>
      <patternFill patternType="none"/>
    </fill>
    <fill>
      <patternFill patternType="gray125"/>
    </fill>
    <fill>
      <patternFill patternType="solid">
        <fgColor theme="8" tint="0.39997558519241921"/>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indexed="9"/>
        <bgColor indexed="64"/>
      </patternFill>
    </fill>
    <fill>
      <patternFill patternType="solid">
        <fgColor rgb="FFD9D9D9"/>
        <bgColor indexed="64"/>
      </patternFill>
    </fill>
    <fill>
      <patternFill patternType="solid">
        <fgColor theme="5" tint="0.79998168889431442"/>
        <bgColor indexed="64"/>
      </patternFill>
    </fill>
  </fills>
  <borders count="8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thin">
        <color auto="1"/>
      </bottom>
      <diagonal/>
    </border>
    <border>
      <left/>
      <right/>
      <top/>
      <bottom style="thin">
        <color auto="1"/>
      </bottom>
      <diagonal/>
    </border>
    <border>
      <left style="medium">
        <color auto="1"/>
      </left>
      <right/>
      <top/>
      <bottom/>
      <diagonal/>
    </border>
    <border>
      <left/>
      <right style="medium">
        <color auto="1"/>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thin">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medium">
        <color auto="1"/>
      </left>
      <right/>
      <top/>
      <bottom style="thin">
        <color auto="1"/>
      </bottom>
      <diagonal/>
    </border>
    <border>
      <left style="medium">
        <color auto="1"/>
      </left>
      <right style="thin">
        <color auto="1"/>
      </right>
      <top style="medium">
        <color auto="1"/>
      </top>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right/>
      <top style="thin">
        <color auto="1"/>
      </top>
      <bottom style="thick">
        <color auto="1"/>
      </bottom>
      <diagonal/>
    </border>
    <border>
      <left style="thick">
        <color auto="1"/>
      </left>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94">
    <xf numFmtId="0" fontId="0" fillId="0" borderId="0" xfId="0"/>
    <xf numFmtId="0" fontId="2" fillId="0" borderId="0" xfId="0" applyFont="1" applyAlignment="1">
      <alignment horizontal="center" vertical="top"/>
    </xf>
    <xf numFmtId="0" fontId="3" fillId="0" borderId="0" xfId="0" applyFont="1"/>
    <xf numFmtId="0" fontId="4" fillId="0" borderId="0" xfId="0" applyFont="1"/>
    <xf numFmtId="0" fontId="2"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center"/>
    </xf>
    <xf numFmtId="0" fontId="9" fillId="0" borderId="0" xfId="0" applyFont="1" applyAlignment="1">
      <alignment horizontal="center"/>
    </xf>
    <xf numFmtId="0" fontId="11" fillId="0" borderId="0" xfId="0" applyFont="1"/>
    <xf numFmtId="0" fontId="11" fillId="0" borderId="0" xfId="0" applyFont="1" applyAlignment="1">
      <alignment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left" vertical="top"/>
    </xf>
    <xf numFmtId="0" fontId="13" fillId="0" borderId="0" xfId="0" applyFont="1" applyAlignment="1">
      <alignment horizontal="left" vertical="top"/>
    </xf>
    <xf numFmtId="0" fontId="14" fillId="0" borderId="0" xfId="0" applyFont="1" applyAlignment="1">
      <alignment vertical="top"/>
    </xf>
    <xf numFmtId="0" fontId="15" fillId="0" borderId="0" xfId="0" applyFont="1" applyAlignment="1">
      <alignment vertical="top"/>
    </xf>
    <xf numFmtId="0" fontId="12" fillId="3" borderId="3" xfId="0" applyFont="1" applyFill="1" applyBorder="1" applyAlignment="1" applyProtection="1">
      <alignment wrapText="1"/>
      <protection locked="0"/>
    </xf>
    <xf numFmtId="0" fontId="14"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vertical="top"/>
    </xf>
    <xf numFmtId="0" fontId="17" fillId="0" borderId="0" xfId="0" applyFont="1"/>
    <xf numFmtId="164" fontId="18" fillId="4" borderId="5" xfId="0" applyNumberFormat="1" applyFont="1" applyFill="1" applyBorder="1" applyAlignment="1">
      <alignment horizontal="left"/>
    </xf>
    <xf numFmtId="164" fontId="17" fillId="0" borderId="8" xfId="2" applyFont="1" applyFill="1" applyBorder="1" applyAlignment="1" applyProtection="1">
      <alignment horizontal="center" vertical="center"/>
    </xf>
    <xf numFmtId="164" fontId="9" fillId="5" borderId="8" xfId="2" applyFont="1" applyFill="1" applyBorder="1" applyAlignment="1" applyProtection="1">
      <alignment horizontal="center" vertical="center"/>
    </xf>
    <xf numFmtId="164" fontId="17" fillId="0" borderId="8" xfId="2" applyFont="1" applyBorder="1" applyAlignment="1" applyProtection="1">
      <alignment horizontal="center" vertical="center"/>
    </xf>
    <xf numFmtId="0" fontId="9" fillId="6" borderId="12" xfId="0" applyFont="1" applyFill="1" applyBorder="1" applyAlignment="1">
      <alignment horizontal="center" vertical="center"/>
    </xf>
    <xf numFmtId="0" fontId="17" fillId="7" borderId="15" xfId="0" applyFont="1" applyFill="1" applyBorder="1"/>
    <xf numFmtId="0" fontId="17" fillId="7" borderId="16" xfId="0" applyFont="1" applyFill="1" applyBorder="1"/>
    <xf numFmtId="0" fontId="17" fillId="7" borderId="17" xfId="0" applyFont="1" applyFill="1" applyBorder="1"/>
    <xf numFmtId="0" fontId="17" fillId="7" borderId="21" xfId="0" applyFont="1" applyFill="1" applyBorder="1"/>
    <xf numFmtId="0" fontId="17" fillId="7" borderId="0" xfId="0" applyFont="1" applyFill="1"/>
    <xf numFmtId="0" fontId="9" fillId="7" borderId="0" xfId="0" applyFont="1" applyFill="1" applyAlignment="1">
      <alignment horizontal="left" vertical="top" wrapText="1"/>
    </xf>
    <xf numFmtId="0" fontId="9" fillId="7" borderId="20" xfId="0" applyFont="1" applyFill="1" applyBorder="1" applyAlignment="1">
      <alignment horizontal="left" vertical="top" wrapText="1"/>
    </xf>
    <xf numFmtId="0" fontId="9" fillId="7" borderId="20" xfId="0" applyFont="1" applyFill="1" applyBorder="1"/>
    <xf numFmtId="0" fontId="17" fillId="7" borderId="20" xfId="0" applyFont="1" applyFill="1" applyBorder="1"/>
    <xf numFmtId="0" fontId="19" fillId="7" borderId="0" xfId="0" applyFont="1" applyFill="1"/>
    <xf numFmtId="0" fontId="12" fillId="7" borderId="20" xfId="0" applyFont="1" applyFill="1" applyBorder="1"/>
    <xf numFmtId="0" fontId="17" fillId="7" borderId="22" xfId="0" applyFont="1" applyFill="1" applyBorder="1"/>
    <xf numFmtId="0" fontId="17" fillId="7" borderId="23" xfId="0" applyFont="1" applyFill="1" applyBorder="1"/>
    <xf numFmtId="0" fontId="17" fillId="7" borderId="24" xfId="0" applyFont="1" applyFill="1" applyBorder="1"/>
    <xf numFmtId="0" fontId="17" fillId="0" borderId="0" xfId="0" applyFont="1" applyAlignment="1">
      <alignment horizontal="center"/>
    </xf>
    <xf numFmtId="164" fontId="9" fillId="8" borderId="25" xfId="0" applyNumberFormat="1" applyFont="1" applyFill="1" applyBorder="1" applyProtection="1">
      <protection locked="0"/>
    </xf>
    <xf numFmtId="164" fontId="9" fillId="8" borderId="26" xfId="0" applyNumberFormat="1" applyFont="1" applyFill="1" applyBorder="1" applyProtection="1">
      <protection locked="0"/>
    </xf>
    <xf numFmtId="0" fontId="9" fillId="8" borderId="27" xfId="0" applyFont="1" applyFill="1" applyBorder="1"/>
    <xf numFmtId="0" fontId="9" fillId="8" borderId="26" xfId="0" applyFont="1" applyFill="1" applyBorder="1"/>
    <xf numFmtId="164" fontId="17" fillId="0" borderId="28" xfId="0" applyNumberFormat="1" applyFont="1" applyBorder="1"/>
    <xf numFmtId="164" fontId="17" fillId="0" borderId="29" xfId="0" applyNumberFormat="1" applyFont="1" applyBorder="1"/>
    <xf numFmtId="0" fontId="17" fillId="0" borderId="30" xfId="0" applyFont="1" applyBorder="1"/>
    <xf numFmtId="0" fontId="17" fillId="0" borderId="29" xfId="0" applyFont="1" applyBorder="1"/>
    <xf numFmtId="164" fontId="9" fillId="8" borderId="31" xfId="0" applyNumberFormat="1" applyFont="1" applyFill="1" applyBorder="1" applyProtection="1">
      <protection locked="0"/>
    </xf>
    <xf numFmtId="164" fontId="9" fillId="8" borderId="9" xfId="0" applyNumberFormat="1" applyFont="1" applyFill="1" applyBorder="1" applyProtection="1">
      <protection locked="0"/>
    </xf>
    <xf numFmtId="0" fontId="9" fillId="8" borderId="32" xfId="0" applyFont="1" applyFill="1" applyBorder="1" applyAlignment="1">
      <alignment horizontal="right"/>
    </xf>
    <xf numFmtId="0" fontId="17" fillId="8" borderId="9" xfId="0" applyFont="1" applyFill="1" applyBorder="1"/>
    <xf numFmtId="164" fontId="17" fillId="9" borderId="31" xfId="0" applyNumberFormat="1" applyFont="1" applyFill="1" applyBorder="1"/>
    <xf numFmtId="164" fontId="17" fillId="8" borderId="9" xfId="0" applyNumberFormat="1" applyFont="1" applyFill="1" applyBorder="1"/>
    <xf numFmtId="164" fontId="17" fillId="6" borderId="9" xfId="0" applyNumberFormat="1" applyFont="1" applyFill="1" applyBorder="1"/>
    <xf numFmtId="0" fontId="17" fillId="6" borderId="32" xfId="0" applyFont="1" applyFill="1" applyBorder="1"/>
    <xf numFmtId="0" fontId="17" fillId="6" borderId="9" xfId="0" applyFont="1" applyFill="1" applyBorder="1"/>
    <xf numFmtId="0" fontId="20" fillId="10" borderId="32" xfId="0" applyFont="1" applyFill="1" applyBorder="1"/>
    <xf numFmtId="164" fontId="17" fillId="0" borderId="31" xfId="0" applyNumberFormat="1" applyFont="1" applyBorder="1"/>
    <xf numFmtId="164" fontId="17" fillId="0" borderId="9" xfId="0" applyNumberFormat="1" applyFont="1" applyBorder="1"/>
    <xf numFmtId="0" fontId="12" fillId="0" borderId="32" xfId="0" applyFont="1" applyBorder="1"/>
    <xf numFmtId="0" fontId="12" fillId="0" borderId="9" xfId="0" applyFont="1" applyBorder="1"/>
    <xf numFmtId="164" fontId="9" fillId="0" borderId="9" xfId="0" applyNumberFormat="1" applyFont="1" applyBorder="1"/>
    <xf numFmtId="0" fontId="9" fillId="0" borderId="32" xfId="0" applyFont="1" applyBorder="1" applyAlignment="1">
      <alignment horizontal="right"/>
    </xf>
    <xf numFmtId="0" fontId="17" fillId="0" borderId="9" xfId="0" applyFont="1" applyBorder="1"/>
    <xf numFmtId="0" fontId="17" fillId="8" borderId="0" xfId="0" applyFont="1" applyFill="1"/>
    <xf numFmtId="164" fontId="9" fillId="0" borderId="31" xfId="0" applyNumberFormat="1" applyFont="1" applyBorder="1"/>
    <xf numFmtId="0" fontId="17" fillId="10" borderId="32" xfId="0" applyFont="1" applyFill="1" applyBorder="1"/>
    <xf numFmtId="0" fontId="9" fillId="0" borderId="9" xfId="0" applyFont="1" applyBorder="1"/>
    <xf numFmtId="164" fontId="9" fillId="0" borderId="31" xfId="0" applyNumberFormat="1" applyFont="1" applyBorder="1" applyProtection="1">
      <protection locked="0"/>
    </xf>
    <xf numFmtId="164" fontId="9" fillId="0" borderId="9" xfId="0" applyNumberFormat="1" applyFont="1" applyBorder="1" applyProtection="1">
      <protection locked="0"/>
    </xf>
    <xf numFmtId="0" fontId="9" fillId="0" borderId="32" xfId="0" applyFont="1" applyBorder="1"/>
    <xf numFmtId="0" fontId="17" fillId="0" borderId="32" xfId="0" applyFont="1" applyBorder="1"/>
    <xf numFmtId="0" fontId="9" fillId="0" borderId="33" xfId="0" applyFont="1" applyBorder="1" applyAlignment="1">
      <alignment horizontal="left" wrapText="1"/>
    </xf>
    <xf numFmtId="0" fontId="9" fillId="0" borderId="14" xfId="0" applyFont="1" applyBorder="1" applyAlignment="1">
      <alignment horizontal="center" wrapText="1"/>
    </xf>
    <xf numFmtId="0" fontId="9" fillId="0" borderId="14" xfId="0" applyFont="1" applyBorder="1" applyAlignment="1">
      <alignment horizontal="center"/>
    </xf>
    <xf numFmtId="0" fontId="17" fillId="0" borderId="34" xfId="0" applyFont="1" applyBorder="1"/>
    <xf numFmtId="0" fontId="17" fillId="0" borderId="14" xfId="0" applyFont="1" applyBorder="1"/>
    <xf numFmtId="0" fontId="9" fillId="0" borderId="0" xfId="0" applyFont="1"/>
    <xf numFmtId="0" fontId="21" fillId="0" borderId="0" xfId="0" applyFont="1"/>
    <xf numFmtId="164" fontId="2" fillId="0" borderId="0" xfId="0" applyNumberFormat="1" applyFont="1" applyAlignment="1">
      <alignment vertical="top"/>
    </xf>
    <xf numFmtId="4" fontId="2" fillId="0" borderId="0" xfId="0" applyNumberFormat="1" applyFont="1" applyAlignment="1">
      <alignment vertical="top"/>
    </xf>
    <xf numFmtId="0" fontId="2" fillId="0" borderId="0" xfId="0" applyFont="1" applyAlignment="1">
      <alignment horizontal="right" vertical="top" wrapText="1"/>
    </xf>
    <xf numFmtId="4" fontId="2" fillId="0" borderId="0" xfId="0" applyNumberFormat="1" applyFont="1" applyAlignment="1">
      <alignment horizontal="right" vertical="top" wrapText="1"/>
    </xf>
    <xf numFmtId="0" fontId="22" fillId="0" borderId="0" xfId="0" applyFont="1" applyAlignment="1">
      <alignment horizontal="center" vertical="top" wrapText="1"/>
    </xf>
    <xf numFmtId="0" fontId="22" fillId="0" borderId="0" xfId="0" applyFont="1" applyAlignment="1">
      <alignment horizontal="right" vertical="top" wrapText="1"/>
    </xf>
    <xf numFmtId="0" fontId="22" fillId="0" borderId="0" xfId="0" applyFont="1" applyAlignment="1">
      <alignment vertical="top" wrapText="1"/>
    </xf>
    <xf numFmtId="0" fontId="2" fillId="0" borderId="0" xfId="0" applyFont="1" applyAlignment="1">
      <alignment horizontal="center" vertical="top" wrapText="1"/>
    </xf>
    <xf numFmtId="4" fontId="22" fillId="0" borderId="0" xfId="0" applyNumberFormat="1" applyFont="1" applyAlignment="1">
      <alignment horizontal="right" vertical="top" wrapText="1"/>
    </xf>
    <xf numFmtId="164" fontId="22" fillId="0" borderId="5" xfId="0" applyNumberFormat="1" applyFont="1" applyBorder="1" applyAlignment="1">
      <alignment horizontal="right" vertical="top"/>
    </xf>
    <xf numFmtId="164" fontId="22" fillId="0" borderId="6" xfId="0" applyNumberFormat="1" applyFont="1" applyBorder="1" applyAlignment="1">
      <alignment horizontal="center" vertical="top"/>
    </xf>
    <xf numFmtId="0" fontId="22" fillId="12" borderId="35" xfId="0" applyFont="1" applyFill="1" applyBorder="1" applyAlignment="1">
      <alignment horizontal="right" vertical="top"/>
    </xf>
    <xf numFmtId="0" fontId="17" fillId="0" borderId="36" xfId="0" applyFont="1" applyBorder="1" applyAlignment="1">
      <alignment vertical="top" wrapText="1"/>
    </xf>
    <xf numFmtId="0" fontId="22" fillId="12" borderId="7" xfId="0" applyFont="1" applyFill="1" applyBorder="1" applyAlignment="1">
      <alignment horizontal="center" vertical="top" wrapText="1"/>
    </xf>
    <xf numFmtId="164" fontId="22" fillId="0" borderId="8" xfId="2" applyFont="1" applyBorder="1" applyAlignment="1" applyProtection="1">
      <alignment vertical="top" wrapText="1"/>
    </xf>
    <xf numFmtId="164" fontId="22" fillId="0" borderId="3" xfId="2" applyFont="1" applyBorder="1" applyAlignment="1" applyProtection="1">
      <alignment vertical="top" wrapText="1"/>
    </xf>
    <xf numFmtId="0" fontId="22" fillId="12" borderId="37" xfId="0" applyFont="1" applyFill="1" applyBorder="1" applyAlignment="1">
      <alignment horizontal="left" vertical="top" wrapText="1"/>
    </xf>
    <xf numFmtId="0" fontId="22" fillId="12" borderId="37" xfId="0" applyFont="1" applyFill="1" applyBorder="1" applyAlignment="1">
      <alignment horizontal="left" vertical="top"/>
    </xf>
    <xf numFmtId="0" fontId="22" fillId="12" borderId="9" xfId="0" applyFont="1" applyFill="1" applyBorder="1" applyAlignment="1">
      <alignment horizontal="center" vertical="top" wrapText="1"/>
    </xf>
    <xf numFmtId="0" fontId="22" fillId="0" borderId="12" xfId="0" applyFont="1" applyBorder="1" applyAlignment="1">
      <alignment horizontal="right" vertical="top" wrapText="1"/>
    </xf>
    <xf numFmtId="0" fontId="22" fillId="0" borderId="13" xfId="0" applyFont="1" applyBorder="1" applyAlignment="1">
      <alignment horizontal="right" vertical="top" wrapText="1"/>
    </xf>
    <xf numFmtId="0" fontId="22" fillId="12" borderId="38" xfId="0" applyFont="1" applyFill="1" applyBorder="1" applyAlignment="1">
      <alignment horizontal="left" vertical="top" wrapText="1"/>
    </xf>
    <xf numFmtId="0" fontId="22" fillId="12" borderId="39" xfId="0" applyFont="1" applyFill="1" applyBorder="1" applyAlignment="1">
      <alignment horizontal="left" vertical="top" wrapText="1"/>
    </xf>
    <xf numFmtId="0" fontId="22" fillId="12" borderId="40" xfId="0" applyFont="1" applyFill="1" applyBorder="1" applyAlignment="1">
      <alignment horizontal="center" vertical="top" wrapText="1"/>
    </xf>
    <xf numFmtId="3" fontId="2" fillId="11" borderId="0" xfId="0" applyNumberFormat="1" applyFont="1" applyFill="1" applyAlignment="1" applyProtection="1">
      <alignment horizontal="center" vertical="top" wrapText="1"/>
      <protection locked="0"/>
    </xf>
    <xf numFmtId="164" fontId="17" fillId="11" borderId="0" xfId="0" applyNumberFormat="1" applyFont="1" applyFill="1"/>
    <xf numFmtId="164" fontId="2" fillId="11" borderId="0" xfId="2" applyFont="1" applyFill="1" applyBorder="1" applyAlignment="1" applyProtection="1">
      <alignment horizontal="center" vertical="top" wrapText="1"/>
      <protection locked="0"/>
    </xf>
    <xf numFmtId="1" fontId="2" fillId="11" borderId="0" xfId="0" applyNumberFormat="1" applyFont="1" applyFill="1" applyAlignment="1" applyProtection="1">
      <alignment horizontal="center" vertical="top" wrapText="1"/>
      <protection locked="0"/>
    </xf>
    <xf numFmtId="0" fontId="22" fillId="11" borderId="0" xfId="0" applyFont="1" applyFill="1" applyAlignment="1">
      <alignment vertical="top" wrapText="1"/>
    </xf>
    <xf numFmtId="0" fontId="22" fillId="11" borderId="0" xfId="0" applyFont="1" applyFill="1" applyAlignment="1">
      <alignment horizontal="center" vertical="top" wrapText="1"/>
    </xf>
    <xf numFmtId="3" fontId="2" fillId="0" borderId="0" xfId="0" applyNumberFormat="1" applyFont="1" applyAlignment="1" applyProtection="1">
      <alignment horizontal="center" vertical="top" wrapText="1"/>
      <protection locked="0"/>
    </xf>
    <xf numFmtId="164" fontId="17" fillId="0" borderId="0" xfId="0" applyNumberFormat="1" applyFont="1"/>
    <xf numFmtId="164" fontId="2" fillId="0" borderId="0" xfId="2" applyFont="1" applyFill="1" applyBorder="1" applyAlignment="1" applyProtection="1">
      <alignment horizontal="center" vertical="top" wrapText="1"/>
      <protection locked="0"/>
    </xf>
    <xf numFmtId="1" fontId="2" fillId="0" borderId="0" xfId="0" applyNumberFormat="1" applyFont="1" applyAlignment="1" applyProtection="1">
      <alignment horizontal="center" vertical="top" wrapText="1"/>
      <protection locked="0"/>
    </xf>
    <xf numFmtId="3" fontId="2" fillId="3" borderId="5" xfId="0" applyNumberFormat="1" applyFont="1" applyFill="1" applyBorder="1" applyAlignment="1" applyProtection="1">
      <alignment horizontal="center" vertical="top" wrapText="1"/>
      <protection locked="0"/>
    </xf>
    <xf numFmtId="3" fontId="2" fillId="3" borderId="6" xfId="0" applyNumberFormat="1" applyFont="1" applyFill="1" applyBorder="1" applyAlignment="1" applyProtection="1">
      <alignment horizontal="center" vertical="top" wrapText="1"/>
      <protection locked="0"/>
    </xf>
    <xf numFmtId="164" fontId="2" fillId="0" borderId="6" xfId="2" applyFont="1" applyFill="1" applyBorder="1" applyAlignment="1" applyProtection="1">
      <alignment horizontal="center" vertical="top" wrapText="1"/>
      <protection locked="0"/>
    </xf>
    <xf numFmtId="1" fontId="2" fillId="3" borderId="6" xfId="0" applyNumberFormat="1" applyFont="1" applyFill="1" applyBorder="1" applyAlignment="1" applyProtection="1">
      <alignment horizontal="center" vertical="top" wrapText="1"/>
      <protection locked="0"/>
    </xf>
    <xf numFmtId="0" fontId="22" fillId="0" borderId="6" xfId="0" applyFont="1" applyBorder="1" applyAlignment="1">
      <alignment vertical="top" wrapText="1"/>
    </xf>
    <xf numFmtId="0" fontId="22" fillId="0" borderId="7" xfId="0" applyFont="1" applyBorder="1" applyAlignment="1">
      <alignment horizontal="center" vertical="top" wrapText="1"/>
    </xf>
    <xf numFmtId="3" fontId="2" fillId="3" borderId="12" xfId="0" applyNumberFormat="1" applyFont="1" applyFill="1" applyBorder="1" applyAlignment="1" applyProtection="1">
      <alignment horizontal="center" vertical="top" wrapText="1"/>
      <protection locked="0"/>
    </xf>
    <xf numFmtId="3" fontId="2" fillId="3" borderId="13" xfId="0" applyNumberFormat="1" applyFont="1" applyFill="1" applyBorder="1" applyAlignment="1" applyProtection="1">
      <alignment horizontal="center" vertical="top" wrapText="1"/>
      <protection locked="0"/>
    </xf>
    <xf numFmtId="164" fontId="2" fillId="0" borderId="1" xfId="2" applyFont="1" applyFill="1" applyBorder="1" applyAlignment="1" applyProtection="1">
      <alignment horizontal="center" vertical="top" wrapText="1"/>
      <protection locked="0"/>
    </xf>
    <xf numFmtId="3" fontId="2" fillId="3" borderId="1" xfId="0" applyNumberFormat="1" applyFont="1" applyFill="1" applyBorder="1" applyAlignment="1" applyProtection="1">
      <alignment horizontal="center" vertical="top" wrapText="1"/>
      <protection locked="0"/>
    </xf>
    <xf numFmtId="1" fontId="2" fillId="3" borderId="41" xfId="0" applyNumberFormat="1" applyFont="1" applyFill="1" applyBorder="1" applyAlignment="1" applyProtection="1">
      <alignment horizontal="center" vertical="top" wrapText="1"/>
      <protection locked="0"/>
    </xf>
    <xf numFmtId="0" fontId="22" fillId="0" borderId="14" xfId="0" applyFont="1" applyBorder="1" applyAlignment="1">
      <alignment horizontal="center" vertical="top" wrapText="1"/>
    </xf>
    <xf numFmtId="0" fontId="22" fillId="12" borderId="6" xfId="0" applyFont="1" applyFill="1" applyBorder="1" applyAlignment="1">
      <alignment horizontal="center" vertical="top" wrapText="1"/>
    </xf>
    <xf numFmtId="0" fontId="22" fillId="12" borderId="35" xfId="0" applyFont="1" applyFill="1" applyBorder="1" applyAlignment="1">
      <alignment horizontal="center" vertical="top" wrapText="1"/>
    </xf>
    <xf numFmtId="0" fontId="2" fillId="12" borderId="43" xfId="0" applyFont="1" applyFill="1" applyBorder="1" applyAlignment="1">
      <alignment horizontal="center" vertical="top" wrapText="1"/>
    </xf>
    <xf numFmtId="164" fontId="22" fillId="0" borderId="6" xfId="0" applyNumberFormat="1" applyFont="1" applyBorder="1" applyAlignment="1">
      <alignment horizontal="right" vertical="top"/>
    </xf>
    <xf numFmtId="0" fontId="22" fillId="12" borderId="47" xfId="0" applyFont="1" applyFill="1" applyBorder="1" applyAlignment="1">
      <alignment horizontal="center" vertical="top" wrapText="1"/>
    </xf>
    <xf numFmtId="0" fontId="2" fillId="0" borderId="16" xfId="0" applyFont="1" applyBorder="1" applyAlignment="1">
      <alignment vertical="top" wrapText="1"/>
    </xf>
    <xf numFmtId="0" fontId="2" fillId="11" borderId="0" xfId="0" applyFont="1" applyFill="1" applyAlignment="1">
      <alignment vertical="top" wrapText="1"/>
    </xf>
    <xf numFmtId="0" fontId="2" fillId="11" borderId="0" xfId="0" applyFont="1" applyFill="1" applyAlignment="1">
      <alignment horizontal="center" vertical="top" wrapText="1"/>
    </xf>
    <xf numFmtId="164" fontId="2" fillId="3" borderId="48" xfId="0" applyNumberFormat="1" applyFont="1" applyFill="1" applyBorder="1" applyAlignment="1" applyProtection="1">
      <alignment vertical="top"/>
      <protection locked="0"/>
    </xf>
    <xf numFmtId="164" fontId="2" fillId="3" borderId="6" xfId="0" applyNumberFormat="1" applyFont="1" applyFill="1" applyBorder="1" applyAlignment="1" applyProtection="1">
      <alignment vertical="top"/>
      <protection locked="0"/>
    </xf>
    <xf numFmtId="164" fontId="2" fillId="0" borderId="6" xfId="2" applyFont="1" applyFill="1" applyBorder="1" applyAlignment="1" applyProtection="1">
      <alignment vertical="top"/>
    </xf>
    <xf numFmtId="164" fontId="2" fillId="3" borderId="6" xfId="0" applyNumberFormat="1" applyFont="1" applyFill="1" applyBorder="1" applyAlignment="1">
      <alignment vertical="top"/>
    </xf>
    <xf numFmtId="164" fontId="2" fillId="3" borderId="6" xfId="2" applyFont="1" applyFill="1" applyBorder="1" applyAlignment="1" applyProtection="1">
      <alignment horizontal="left" vertical="top" wrapText="1"/>
    </xf>
    <xf numFmtId="0" fontId="2" fillId="3" borderId="6" xfId="0" applyFont="1" applyFill="1" applyBorder="1" applyAlignment="1">
      <alignment horizontal="left" vertical="top" wrapText="1"/>
    </xf>
    <xf numFmtId="164" fontId="2" fillId="3" borderId="18" xfId="0" applyNumberFormat="1" applyFont="1" applyFill="1" applyBorder="1" applyAlignment="1" applyProtection="1">
      <alignment vertical="top"/>
      <protection locked="0"/>
    </xf>
    <xf numFmtId="164" fontId="2" fillId="0" borderId="3" xfId="2" applyFont="1" applyFill="1" applyBorder="1" applyAlignment="1" applyProtection="1">
      <alignment vertical="top"/>
    </xf>
    <xf numFmtId="164" fontId="2" fillId="3" borderId="3" xfId="2"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9" xfId="0" applyFont="1" applyBorder="1" applyAlignment="1">
      <alignment horizontal="center" vertical="top" wrapText="1"/>
    </xf>
    <xf numFmtId="164" fontId="2" fillId="3" borderId="13" xfId="0" applyNumberFormat="1" applyFont="1" applyFill="1" applyBorder="1" applyAlignment="1" applyProtection="1">
      <alignment vertical="top"/>
      <protection locked="0"/>
    </xf>
    <xf numFmtId="164" fontId="2" fillId="0" borderId="13" xfId="2" applyFont="1" applyFill="1" applyBorder="1" applyAlignment="1" applyProtection="1">
      <alignment vertical="top"/>
    </xf>
    <xf numFmtId="0" fontId="22" fillId="0" borderId="51" xfId="0" applyFont="1" applyBorder="1" applyAlignment="1">
      <alignment horizontal="center" vertical="top" wrapText="1"/>
    </xf>
    <xf numFmtId="0" fontId="22" fillId="0" borderId="6" xfId="0" applyFont="1" applyBorder="1" applyAlignment="1">
      <alignment horizontal="right" vertical="top" wrapText="1"/>
    </xf>
    <xf numFmtId="0" fontId="2" fillId="0" borderId="7" xfId="0" applyFont="1" applyBorder="1" applyAlignment="1">
      <alignment horizontal="center" vertical="top" wrapText="1"/>
    </xf>
    <xf numFmtId="3" fontId="2" fillId="3" borderId="48" xfId="0" applyNumberFormat="1" applyFont="1" applyFill="1" applyBorder="1" applyAlignment="1" applyProtection="1">
      <alignment horizontal="center" vertical="top" wrapText="1"/>
      <protection locked="0"/>
    </xf>
    <xf numFmtId="3" fontId="2" fillId="3" borderId="7" xfId="0" applyNumberFormat="1" applyFont="1" applyFill="1" applyBorder="1" applyAlignment="1" applyProtection="1">
      <alignment horizontal="center" vertical="top" wrapText="1"/>
      <protection locked="0"/>
    </xf>
    <xf numFmtId="164" fontId="2" fillId="0" borderId="5" xfId="0" applyNumberFormat="1" applyFont="1" applyBorder="1" applyAlignment="1">
      <alignment vertical="top"/>
    </xf>
    <xf numFmtId="4" fontId="2" fillId="3" borderId="6" xfId="0" applyNumberFormat="1" applyFont="1" applyFill="1" applyBorder="1" applyAlignment="1" applyProtection="1">
      <alignment vertical="top"/>
      <protection locked="0"/>
    </xf>
    <xf numFmtId="0" fontId="2" fillId="3" borderId="6" xfId="0" applyFont="1" applyFill="1" applyBorder="1" applyAlignment="1" applyProtection="1">
      <alignment horizontal="right" vertical="top" wrapText="1"/>
      <protection locked="0"/>
    </xf>
    <xf numFmtId="4" fontId="2" fillId="3" borderId="6" xfId="0" applyNumberFormat="1" applyFont="1" applyFill="1" applyBorder="1" applyAlignment="1" applyProtection="1">
      <alignment horizontal="right" vertical="top" wrapText="1"/>
      <protection locked="0"/>
    </xf>
    <xf numFmtId="0" fontId="2" fillId="3" borderId="49" xfId="0" applyFont="1" applyFill="1" applyBorder="1" applyAlignment="1" applyProtection="1">
      <alignment horizontal="left" vertical="top" wrapText="1"/>
      <protection locked="0"/>
    </xf>
    <xf numFmtId="3" fontId="2" fillId="3" borderId="54" xfId="0" applyNumberFormat="1" applyFont="1" applyFill="1" applyBorder="1" applyAlignment="1" applyProtection="1">
      <alignment horizontal="center" vertical="top" wrapText="1"/>
      <protection locked="0"/>
    </xf>
    <xf numFmtId="3" fontId="2" fillId="3" borderId="9" xfId="0" applyNumberFormat="1" applyFont="1" applyFill="1" applyBorder="1" applyAlignment="1" applyProtection="1">
      <alignment horizontal="center" vertical="top" wrapText="1"/>
      <protection locked="0"/>
    </xf>
    <xf numFmtId="164" fontId="2" fillId="0" borderId="8" xfId="0" applyNumberFormat="1" applyFont="1" applyBorder="1" applyAlignment="1">
      <alignment vertical="top"/>
    </xf>
    <xf numFmtId="4" fontId="2" fillId="3" borderId="3" xfId="0" applyNumberFormat="1" applyFont="1" applyFill="1" applyBorder="1" applyAlignment="1" applyProtection="1">
      <alignment vertical="top"/>
      <protection locked="0"/>
    </xf>
    <xf numFmtId="0" fontId="2" fillId="3" borderId="3" xfId="0" applyFont="1" applyFill="1" applyBorder="1" applyAlignment="1" applyProtection="1">
      <alignment horizontal="right" vertical="top" wrapText="1"/>
      <protection locked="0"/>
    </xf>
    <xf numFmtId="4" fontId="2" fillId="3" borderId="3" xfId="0" applyNumberFormat="1" applyFont="1" applyFill="1" applyBorder="1" applyAlignment="1" applyProtection="1">
      <alignment horizontal="right" vertical="top" wrapText="1"/>
      <protection locked="0"/>
    </xf>
    <xf numFmtId="0" fontId="2" fillId="3" borderId="32" xfId="0" applyFont="1" applyFill="1" applyBorder="1" applyAlignment="1" applyProtection="1">
      <alignment horizontal="left" vertical="top" wrapText="1"/>
      <protection locked="0"/>
    </xf>
    <xf numFmtId="164" fontId="2" fillId="0" borderId="55" xfId="0" applyNumberFormat="1" applyFont="1" applyBorder="1" applyAlignment="1">
      <alignment vertical="top"/>
    </xf>
    <xf numFmtId="4" fontId="2" fillId="3" borderId="1" xfId="0" applyNumberFormat="1" applyFont="1" applyFill="1" applyBorder="1" applyAlignment="1" applyProtection="1">
      <alignment vertical="top"/>
      <protection locked="0"/>
    </xf>
    <xf numFmtId="0" fontId="2" fillId="3" borderId="1" xfId="0" applyFont="1" applyFill="1" applyBorder="1" applyAlignment="1" applyProtection="1">
      <alignment horizontal="right" vertical="top" wrapText="1"/>
      <protection locked="0"/>
    </xf>
    <xf numFmtId="4" fontId="2" fillId="3" borderId="1" xfId="0" applyNumberFormat="1" applyFont="1" applyFill="1" applyBorder="1" applyAlignment="1" applyProtection="1">
      <alignment horizontal="right" vertical="top" wrapText="1"/>
      <protection locked="0"/>
    </xf>
    <xf numFmtId="0" fontId="2" fillId="3" borderId="34" xfId="0" applyFont="1" applyFill="1" applyBorder="1" applyAlignment="1" applyProtection="1">
      <alignment horizontal="left" vertical="top" wrapText="1"/>
      <protection locked="0"/>
    </xf>
    <xf numFmtId="0" fontId="22" fillId="0" borderId="49" xfId="0" applyFont="1" applyBorder="1" applyAlignment="1">
      <alignment vertical="top" wrapText="1"/>
    </xf>
    <xf numFmtId="0" fontId="23" fillId="0" borderId="57" xfId="0" applyFont="1" applyBorder="1" applyAlignment="1">
      <alignment horizontal="center" vertical="top" wrapText="1"/>
    </xf>
    <xf numFmtId="164" fontId="2" fillId="0" borderId="48" xfId="0" applyNumberFormat="1" applyFont="1" applyBorder="1" applyAlignment="1">
      <alignment vertical="top"/>
    </xf>
    <xf numFmtId="165" fontId="2" fillId="3" borderId="6" xfId="0" applyNumberFormat="1" applyFont="1" applyFill="1" applyBorder="1" applyAlignment="1" applyProtection="1">
      <alignment vertical="top"/>
      <protection locked="0"/>
    </xf>
    <xf numFmtId="165" fontId="2" fillId="0" borderId="6" xfId="0" applyNumberFormat="1" applyFont="1" applyBorder="1" applyAlignment="1">
      <alignment vertical="top"/>
    </xf>
    <xf numFmtId="165" fontId="2" fillId="0" borderId="49" xfId="2" applyNumberFormat="1" applyFont="1" applyFill="1" applyBorder="1" applyAlignment="1" applyProtection="1">
      <alignment horizontal="right" vertical="top" wrapText="1"/>
    </xf>
    <xf numFmtId="164" fontId="2" fillId="0" borderId="54" xfId="0" applyNumberFormat="1" applyFont="1" applyBorder="1" applyAlignment="1">
      <alignment vertical="top"/>
    </xf>
    <xf numFmtId="165" fontId="2" fillId="3" borderId="3" xfId="0" applyNumberFormat="1" applyFont="1" applyFill="1" applyBorder="1" applyAlignment="1" applyProtection="1">
      <alignment vertical="top"/>
      <protection locked="0"/>
    </xf>
    <xf numFmtId="165" fontId="2" fillId="0" borderId="3" xfId="0" applyNumberFormat="1" applyFont="1" applyBorder="1" applyAlignment="1">
      <alignment vertical="top"/>
    </xf>
    <xf numFmtId="165" fontId="2" fillId="0" borderId="32" xfId="2" applyNumberFormat="1" applyFont="1" applyFill="1" applyBorder="1" applyAlignment="1" applyProtection="1">
      <alignment horizontal="right" vertical="top" wrapText="1"/>
    </xf>
    <xf numFmtId="164" fontId="2" fillId="0" borderId="50" xfId="0" applyNumberFormat="1" applyFont="1" applyBorder="1" applyAlignment="1">
      <alignment vertical="top"/>
    </xf>
    <xf numFmtId="165" fontId="2" fillId="3" borderId="13" xfId="0" applyNumberFormat="1" applyFont="1" applyFill="1" applyBorder="1" applyAlignment="1" applyProtection="1">
      <alignment vertical="top"/>
      <protection locked="0"/>
    </xf>
    <xf numFmtId="165" fontId="2" fillId="0" borderId="13" xfId="0" applyNumberFormat="1" applyFont="1" applyBorder="1" applyAlignment="1">
      <alignment vertical="top"/>
    </xf>
    <xf numFmtId="0" fontId="22" fillId="0" borderId="60" xfId="0" applyFont="1" applyBorder="1" applyAlignment="1">
      <alignment horizontal="right" vertical="top" wrapText="1"/>
    </xf>
    <xf numFmtId="0" fontId="22" fillId="0" borderId="1" xfId="0" applyFont="1" applyBorder="1" applyAlignment="1">
      <alignment horizontal="right" vertical="top" wrapText="1"/>
    </xf>
    <xf numFmtId="0" fontId="22" fillId="0" borderId="60" xfId="0" applyFont="1" applyBorder="1" applyAlignment="1">
      <alignment vertical="top" wrapText="1"/>
    </xf>
    <xf numFmtId="0" fontId="2" fillId="0" borderId="9" xfId="0" applyFont="1" applyBorder="1" applyAlignment="1">
      <alignment horizontal="center" vertical="top" wrapText="1"/>
    </xf>
    <xf numFmtId="0" fontId="22" fillId="0" borderId="19" xfId="0" applyFont="1" applyBorder="1" applyAlignment="1">
      <alignment horizontal="center" vertical="top" wrapText="1"/>
    </xf>
    <xf numFmtId="0" fontId="22" fillId="0" borderId="20" xfId="0" applyFont="1" applyBorder="1" applyAlignment="1">
      <alignment horizontal="center" vertical="top" wrapText="1"/>
    </xf>
    <xf numFmtId="164" fontId="22" fillId="0" borderId="64" xfId="0" applyNumberFormat="1" applyFont="1" applyBorder="1" applyAlignment="1">
      <alignment horizontal="right" vertical="top"/>
    </xf>
    <xf numFmtId="164" fontId="22" fillId="0" borderId="65" xfId="0" applyNumberFormat="1" applyFont="1" applyBorder="1" applyAlignment="1">
      <alignment horizontal="right" vertical="top"/>
    </xf>
    <xf numFmtId="0" fontId="22" fillId="12" borderId="66" xfId="0" applyFont="1" applyFill="1" applyBorder="1" applyAlignment="1">
      <alignment horizontal="right" vertical="top"/>
    </xf>
    <xf numFmtId="0" fontId="22" fillId="12" borderId="67" xfId="0" applyFont="1" applyFill="1" applyBorder="1" applyAlignment="1">
      <alignment vertical="top" wrapText="1"/>
    </xf>
    <xf numFmtId="0" fontId="22" fillId="12" borderId="68" xfId="0" applyFont="1" applyFill="1" applyBorder="1" applyAlignment="1">
      <alignment horizontal="center" vertical="top" wrapText="1"/>
    </xf>
    <xf numFmtId="0" fontId="22" fillId="0" borderId="69" xfId="0" applyFont="1" applyBorder="1" applyAlignment="1">
      <alignment horizontal="right" vertical="top" wrapText="1"/>
    </xf>
    <xf numFmtId="0" fontId="22" fillId="0" borderId="70" xfId="0" applyFont="1" applyBorder="1" applyAlignment="1">
      <alignment horizontal="right" vertical="top" wrapText="1"/>
    </xf>
    <xf numFmtId="0" fontId="2" fillId="12" borderId="71" xfId="0" applyFont="1" applyFill="1" applyBorder="1" applyAlignment="1">
      <alignment vertical="top" wrapText="1"/>
    </xf>
    <xf numFmtId="0" fontId="2" fillId="12" borderId="72" xfId="0" applyFont="1" applyFill="1" applyBorder="1" applyAlignment="1">
      <alignment vertical="top" wrapText="1"/>
    </xf>
    <xf numFmtId="0" fontId="22" fillId="12" borderId="72" xfId="0" applyFont="1" applyFill="1" applyBorder="1" applyAlignment="1">
      <alignment vertical="top"/>
    </xf>
    <xf numFmtId="0" fontId="22" fillId="12" borderId="73" xfId="0" applyFont="1" applyFill="1" applyBorder="1" applyAlignment="1">
      <alignment horizontal="center" vertical="top" wrapText="1"/>
    </xf>
    <xf numFmtId="0" fontId="17" fillId="0" borderId="15" xfId="0" applyFont="1" applyBorder="1"/>
    <xf numFmtId="0" fontId="17" fillId="0" borderId="56" xfId="0" applyFont="1" applyBorder="1"/>
    <xf numFmtId="4" fontId="2" fillId="0" borderId="6" xfId="0" applyNumberFormat="1" applyFont="1" applyBorder="1" applyAlignment="1">
      <alignment horizontal="center" vertical="top" wrapText="1"/>
    </xf>
    <xf numFmtId="0" fontId="2" fillId="0" borderId="6" xfId="0" applyFont="1" applyBorder="1" applyAlignment="1">
      <alignment horizontal="center" vertical="top" wrapText="1"/>
    </xf>
    <xf numFmtId="0" fontId="2" fillId="0" borderId="35" xfId="0" applyFont="1" applyBorder="1" applyAlignment="1">
      <alignment horizontal="center" vertical="top" wrapText="1"/>
    </xf>
    <xf numFmtId="164" fontId="2" fillId="0" borderId="6" xfId="2" applyFont="1" applyFill="1" applyBorder="1" applyAlignment="1" applyProtection="1">
      <alignment horizontal="center" vertical="top" wrapText="1"/>
    </xf>
    <xf numFmtId="0" fontId="2" fillId="0" borderId="5" xfId="0" applyFont="1" applyBorder="1" applyAlignment="1">
      <alignment horizontal="center" vertical="top" wrapText="1"/>
    </xf>
    <xf numFmtId="0" fontId="17" fillId="0" borderId="54" xfId="0" applyFont="1" applyBorder="1"/>
    <xf numFmtId="164" fontId="2" fillId="0" borderId="3" xfId="0" applyNumberFormat="1" applyFont="1" applyBorder="1" applyAlignment="1">
      <alignment horizontal="center" vertical="top" wrapText="1"/>
    </xf>
    <xf numFmtId="1" fontId="2" fillId="0" borderId="3" xfId="0" applyNumberFormat="1" applyFont="1" applyBorder="1" applyAlignment="1">
      <alignment horizontal="center" vertical="top" wrapText="1"/>
    </xf>
    <xf numFmtId="1" fontId="2" fillId="0" borderId="10" xfId="0" applyNumberFormat="1" applyFont="1" applyBorder="1" applyAlignment="1">
      <alignment horizontal="center" vertical="top" wrapText="1"/>
    </xf>
    <xf numFmtId="164" fontId="2" fillId="0" borderId="3" xfId="2" applyFont="1" applyFill="1" applyBorder="1" applyAlignment="1" applyProtection="1">
      <alignment horizontal="center" vertical="top" wrapText="1"/>
    </xf>
    <xf numFmtId="1" fontId="2" fillId="0" borderId="9" xfId="0" applyNumberFormat="1" applyFont="1" applyBorder="1" applyAlignment="1">
      <alignment horizontal="center" vertical="top" wrapText="1"/>
    </xf>
    <xf numFmtId="1" fontId="2" fillId="0" borderId="62" xfId="0" applyNumberFormat="1" applyFont="1" applyBorder="1" applyAlignment="1">
      <alignment horizontal="center" vertical="top" wrapText="1"/>
    </xf>
    <xf numFmtId="0" fontId="24" fillId="0" borderId="2" xfId="0" applyFont="1" applyBorder="1" applyAlignment="1">
      <alignment horizontal="left" vertical="top" wrapText="1"/>
    </xf>
    <xf numFmtId="0" fontId="22" fillId="0" borderId="29" xfId="0" applyFont="1" applyBorder="1" applyAlignment="1">
      <alignment horizontal="center" vertical="top" wrapText="1"/>
    </xf>
    <xf numFmtId="3" fontId="2" fillId="3" borderId="55" xfId="0" applyNumberFormat="1" applyFont="1" applyFill="1" applyBorder="1" applyAlignment="1" applyProtection="1">
      <alignment horizontal="center" vertical="top" wrapText="1"/>
      <protection locked="0"/>
    </xf>
    <xf numFmtId="3" fontId="2" fillId="3" borderId="51" xfId="0" applyNumberFormat="1" applyFont="1" applyFill="1" applyBorder="1" applyAlignment="1" applyProtection="1">
      <alignment horizontal="center" vertical="top" wrapText="1"/>
      <protection locked="0"/>
    </xf>
    <xf numFmtId="164" fontId="2" fillId="0" borderId="3" xfId="2" applyFont="1" applyFill="1" applyBorder="1" applyAlignment="1" applyProtection="1">
      <alignment horizontal="center" vertical="top" wrapText="1"/>
      <protection locked="0"/>
    </xf>
    <xf numFmtId="3" fontId="2" fillId="3" borderId="3" xfId="0" applyNumberFormat="1" applyFont="1" applyFill="1" applyBorder="1" applyAlignment="1" applyProtection="1">
      <alignment horizontal="center" vertical="top" wrapText="1"/>
      <protection locked="0"/>
    </xf>
    <xf numFmtId="1" fontId="2" fillId="3" borderId="3" xfId="0" applyNumberFormat="1" applyFont="1" applyFill="1" applyBorder="1" applyAlignment="1" applyProtection="1">
      <alignment horizontal="center" vertical="top" wrapText="1"/>
      <protection locked="0"/>
    </xf>
    <xf numFmtId="1" fontId="2" fillId="3" borderId="10" xfId="0" applyNumberFormat="1" applyFont="1" applyFill="1" applyBorder="1" applyAlignment="1" applyProtection="1">
      <alignment horizontal="center" vertical="top" wrapText="1"/>
      <protection locked="0"/>
    </xf>
    <xf numFmtId="1" fontId="2" fillId="3" borderId="9" xfId="0" applyNumberFormat="1" applyFont="1" applyFill="1" applyBorder="1" applyAlignment="1" applyProtection="1">
      <alignment horizontal="center" vertical="top" wrapText="1"/>
      <protection locked="0"/>
    </xf>
    <xf numFmtId="1" fontId="2" fillId="3" borderId="8" xfId="0" applyNumberFormat="1" applyFont="1" applyFill="1" applyBorder="1" applyAlignment="1" applyProtection="1">
      <alignment horizontal="center" vertical="top" wrapText="1"/>
      <protection locked="0"/>
    </xf>
    <xf numFmtId="0" fontId="24" fillId="0" borderId="3" xfId="0" applyFont="1" applyBorder="1" applyAlignment="1">
      <alignment horizontal="left" vertical="top" wrapText="1"/>
    </xf>
    <xf numFmtId="3" fontId="2" fillId="3" borderId="8" xfId="0" applyNumberFormat="1" applyFont="1" applyFill="1" applyBorder="1" applyAlignment="1" applyProtection="1">
      <alignment horizontal="center" vertical="top" wrapText="1"/>
      <protection locked="0"/>
    </xf>
    <xf numFmtId="0" fontId="17" fillId="0" borderId="61" xfId="0" applyFont="1" applyBorder="1"/>
    <xf numFmtId="0" fontId="17" fillId="0" borderId="43" xfId="0" applyFont="1" applyBorder="1"/>
    <xf numFmtId="1" fontId="2" fillId="12" borderId="3" xfId="0" applyNumberFormat="1" applyFont="1" applyFill="1" applyBorder="1" applyAlignment="1">
      <alignment horizontal="center" vertical="top" wrapText="1"/>
    </xf>
    <xf numFmtId="1" fontId="2" fillId="12" borderId="10" xfId="0" applyNumberFormat="1" applyFont="1" applyFill="1" applyBorder="1" applyAlignment="1">
      <alignment horizontal="center" vertical="top" wrapText="1"/>
    </xf>
    <xf numFmtId="1" fontId="2" fillId="12" borderId="9" xfId="0" applyNumberFormat="1" applyFont="1" applyFill="1" applyBorder="1" applyAlignment="1">
      <alignment horizontal="center" vertical="top" wrapText="1"/>
    </xf>
    <xf numFmtId="0" fontId="17" fillId="0" borderId="54" xfId="0" applyFont="1" applyBorder="1" applyAlignment="1">
      <alignment vertical="top" wrapText="1"/>
    </xf>
    <xf numFmtId="0" fontId="22" fillId="12" borderId="3" xfId="0" applyFont="1" applyFill="1" applyBorder="1" applyAlignment="1">
      <alignment vertical="top" wrapText="1"/>
    </xf>
    <xf numFmtId="0" fontId="17" fillId="0" borderId="8" xfId="0" applyFont="1" applyBorder="1"/>
    <xf numFmtId="1" fontId="2" fillId="0" borderId="8" xfId="0" applyNumberFormat="1" applyFont="1" applyBorder="1" applyAlignment="1">
      <alignment horizontal="center" vertical="top" wrapText="1"/>
    </xf>
    <xf numFmtId="1" fontId="2" fillId="12" borderId="54" xfId="0" applyNumberFormat="1" applyFont="1" applyFill="1" applyBorder="1" applyAlignment="1">
      <alignment horizontal="center" vertical="top" wrapText="1"/>
    </xf>
    <xf numFmtId="0" fontId="22" fillId="0" borderId="3" xfId="0" applyFont="1" applyBorder="1" applyAlignment="1">
      <alignment vertical="top" wrapText="1"/>
    </xf>
    <xf numFmtId="3" fontId="2" fillId="3" borderId="14" xfId="0" applyNumberFormat="1" applyFont="1" applyFill="1" applyBorder="1" applyAlignment="1" applyProtection="1">
      <alignment horizontal="center" vertical="top" wrapText="1"/>
      <protection locked="0"/>
    </xf>
    <xf numFmtId="164" fontId="2" fillId="0" borderId="13" xfId="2" applyFont="1" applyFill="1" applyBorder="1" applyAlignment="1" applyProtection="1">
      <alignment horizontal="center" vertical="top" wrapText="1"/>
      <protection locked="0"/>
    </xf>
    <xf numFmtId="1" fontId="2" fillId="3" borderId="51" xfId="0" applyNumberFormat="1" applyFont="1" applyFill="1" applyBorder="1" applyAlignment="1" applyProtection="1">
      <alignment horizontal="center" vertical="top" wrapText="1"/>
      <protection locked="0"/>
    </xf>
    <xf numFmtId="1" fontId="2" fillId="3" borderId="55" xfId="0" applyNumberFormat="1" applyFont="1" applyFill="1" applyBorder="1" applyAlignment="1" applyProtection="1">
      <alignment horizontal="center" vertical="top" wrapText="1"/>
      <protection locked="0"/>
    </xf>
    <xf numFmtId="0" fontId="22" fillId="0" borderId="1" xfId="0" applyFont="1" applyBorder="1" applyAlignment="1">
      <alignment vertical="top" wrapText="1"/>
    </xf>
    <xf numFmtId="0" fontId="2" fillId="12" borderId="56" xfId="0" applyFont="1" applyFill="1" applyBorder="1" applyAlignment="1">
      <alignment horizontal="center" vertical="top" wrapText="1"/>
    </xf>
    <xf numFmtId="0" fontId="2" fillId="12" borderId="58" xfId="0" applyFont="1" applyFill="1" applyBorder="1" applyAlignment="1">
      <alignment horizontal="center" vertical="top" wrapText="1"/>
    </xf>
    <xf numFmtId="164" fontId="22" fillId="0" borderId="64" xfId="0" applyNumberFormat="1" applyFont="1" applyBorder="1" applyAlignment="1">
      <alignment horizontal="right" vertical="top" wrapText="1"/>
    </xf>
    <xf numFmtId="164" fontId="22" fillId="0" borderId="65" xfId="0" applyNumberFormat="1" applyFont="1" applyBorder="1" applyAlignment="1">
      <alignment horizontal="right" vertical="top" wrapText="1"/>
    </xf>
    <xf numFmtId="0" fontId="22" fillId="0" borderId="69" xfId="0" applyFont="1" applyBorder="1" applyAlignment="1">
      <alignment horizontal="center" vertical="top" wrapText="1"/>
    </xf>
    <xf numFmtId="0" fontId="22" fillId="0" borderId="70" xfId="0" applyFont="1" applyBorder="1" applyAlignment="1">
      <alignment horizontal="center" vertical="top" wrapText="1"/>
    </xf>
    <xf numFmtId="0" fontId="22" fillId="12" borderId="72" xfId="0" applyFont="1" applyFill="1" applyBorder="1" applyAlignment="1">
      <alignment vertical="top" wrapText="1"/>
    </xf>
    <xf numFmtId="0" fontId="17" fillId="0" borderId="0" xfId="0" applyFont="1" applyAlignment="1">
      <alignment vertical="top" wrapText="1"/>
    </xf>
    <xf numFmtId="0" fontId="17" fillId="0" borderId="0" xfId="0" applyFont="1" applyAlignment="1">
      <alignment horizontal="center" vertical="top" wrapText="1"/>
    </xf>
    <xf numFmtId="4" fontId="2" fillId="0" borderId="0" xfId="0" applyNumberFormat="1" applyFont="1" applyAlignment="1">
      <alignment vertical="top" wrapText="1"/>
    </xf>
    <xf numFmtId="4" fontId="22" fillId="9" borderId="74" xfId="0" applyNumberFormat="1" applyFont="1" applyFill="1" applyBorder="1" applyAlignment="1">
      <alignment horizontal="right" vertical="top" wrapText="1"/>
    </xf>
    <xf numFmtId="164" fontId="22" fillId="5" borderId="5" xfId="0" applyNumberFormat="1" applyFont="1" applyFill="1" applyBorder="1" applyAlignment="1">
      <alignment vertical="top" wrapText="1"/>
    </xf>
    <xf numFmtId="164" fontId="22" fillId="5" borderId="6" xfId="0" applyNumberFormat="1" applyFont="1" applyFill="1" applyBorder="1" applyAlignment="1">
      <alignment vertical="top" wrapText="1"/>
    </xf>
    <xf numFmtId="0" fontId="22" fillId="5" borderId="6" xfId="0" applyFont="1" applyFill="1" applyBorder="1" applyAlignment="1">
      <alignment vertical="top" wrapText="1"/>
    </xf>
    <xf numFmtId="0" fontId="22" fillId="5" borderId="7" xfId="0" applyFont="1" applyFill="1" applyBorder="1" applyAlignment="1">
      <alignment horizontal="center" vertical="top" wrapText="1"/>
    </xf>
    <xf numFmtId="0" fontId="2" fillId="9" borderId="75" xfId="0" applyFont="1" applyFill="1" applyBorder="1" applyAlignment="1">
      <alignment vertical="top" wrapText="1"/>
    </xf>
    <xf numFmtId="164" fontId="2" fillId="0" borderId="8" xfId="0" applyNumberFormat="1" applyFont="1" applyBorder="1" applyAlignment="1">
      <alignment vertical="top" wrapText="1"/>
    </xf>
    <xf numFmtId="164" fontId="2" fillId="0" borderId="3" xfId="0" applyNumberFormat="1" applyFont="1" applyBorder="1" applyAlignment="1">
      <alignment vertical="top" wrapText="1"/>
    </xf>
    <xf numFmtId="0" fontId="2" fillId="0" borderId="3" xfId="0" applyFont="1" applyBorder="1" applyAlignment="1">
      <alignment vertical="top" wrapText="1"/>
    </xf>
    <xf numFmtId="4" fontId="22" fillId="9" borderId="31" xfId="0" applyNumberFormat="1" applyFont="1" applyFill="1" applyBorder="1" applyAlignment="1">
      <alignment horizontal="right" vertical="top" wrapText="1"/>
    </xf>
    <xf numFmtId="164" fontId="22" fillId="0" borderId="8" xfId="0" applyNumberFormat="1" applyFont="1" applyBorder="1" applyAlignment="1">
      <alignment vertical="top" wrapText="1"/>
    </xf>
    <xf numFmtId="164" fontId="22" fillId="0" borderId="3" xfId="0" applyNumberFormat="1" applyFont="1" applyBorder="1" applyAlignment="1">
      <alignment vertical="top" wrapText="1"/>
    </xf>
    <xf numFmtId="4" fontId="2" fillId="9" borderId="75" xfId="0" applyNumberFormat="1" applyFont="1" applyFill="1" applyBorder="1" applyAlignment="1">
      <alignment vertical="top" wrapText="1"/>
    </xf>
    <xf numFmtId="164" fontId="17" fillId="0" borderId="0" xfId="2" applyFont="1" applyProtection="1"/>
    <xf numFmtId="164" fontId="22" fillId="5" borderId="3" xfId="0" applyNumberFormat="1" applyFont="1" applyFill="1" applyBorder="1" applyAlignment="1">
      <alignment vertical="top" wrapText="1"/>
    </xf>
    <xf numFmtId="0" fontId="22" fillId="5" borderId="3" xfId="0" applyFont="1" applyFill="1" applyBorder="1" applyAlignment="1">
      <alignment vertical="top" wrapText="1"/>
    </xf>
    <xf numFmtId="0" fontId="22" fillId="5" borderId="9" xfId="0" applyFont="1" applyFill="1" applyBorder="1" applyAlignment="1">
      <alignment horizontal="center" vertical="top" wrapText="1"/>
    </xf>
    <xf numFmtId="0" fontId="2" fillId="0" borderId="8" xfId="0" applyFont="1" applyBorder="1" applyAlignment="1">
      <alignment vertical="top" wrapText="1"/>
    </xf>
    <xf numFmtId="0" fontId="22" fillId="0" borderId="8" xfId="0" applyFont="1" applyBorder="1" applyAlignment="1">
      <alignment horizontal="right" vertical="top" wrapText="1"/>
    </xf>
    <xf numFmtId="0" fontId="22" fillId="0" borderId="3" xfId="0" applyFont="1" applyBorder="1" applyAlignment="1">
      <alignment horizontal="right" vertical="top" wrapText="1"/>
    </xf>
    <xf numFmtId="0" fontId="2" fillId="0" borderId="51" xfId="0" applyFont="1" applyBorder="1" applyAlignment="1">
      <alignment horizontal="center" vertical="top" wrapText="1"/>
    </xf>
    <xf numFmtId="0" fontId="2" fillId="0" borderId="43" xfId="0" applyFont="1" applyBorder="1" applyAlignment="1">
      <alignment horizontal="center" vertical="top" wrapText="1"/>
    </xf>
    <xf numFmtId="0" fontId="16" fillId="0" borderId="0" xfId="0" applyFont="1" applyAlignment="1">
      <alignment horizontal="center" vertical="top" wrapText="1"/>
    </xf>
    <xf numFmtId="1" fontId="22" fillId="0" borderId="48" xfId="1" applyNumberFormat="1" applyFont="1" applyFill="1" applyBorder="1" applyAlignment="1" applyProtection="1"/>
    <xf numFmtId="0" fontId="22" fillId="0" borderId="35" xfId="0" applyFont="1" applyBorder="1" applyAlignment="1">
      <alignment horizontal="right" vertical="top"/>
    </xf>
    <xf numFmtId="0" fontId="22" fillId="0" borderId="47" xfId="0" applyFont="1" applyBorder="1" applyAlignment="1">
      <alignment horizontal="right" vertical="top"/>
    </xf>
    <xf numFmtId="0" fontId="27" fillId="0" borderId="0" xfId="0" applyFont="1" applyAlignment="1">
      <alignment vertical="top" wrapText="1"/>
    </xf>
    <xf numFmtId="0" fontId="22" fillId="0" borderId="0" xfId="0" applyFont="1" applyAlignment="1">
      <alignment horizontal="center" vertical="top"/>
    </xf>
    <xf numFmtId="0" fontId="27" fillId="0" borderId="0" xfId="0" applyFont="1" applyAlignment="1">
      <alignment vertical="top"/>
    </xf>
    <xf numFmtId="0" fontId="16" fillId="0" borderId="0" xfId="0" applyFont="1" applyAlignment="1">
      <alignment vertical="top"/>
    </xf>
    <xf numFmtId="1" fontId="22" fillId="0" borderId="15" xfId="1" applyNumberFormat="1" applyFont="1" applyFill="1" applyBorder="1" applyAlignment="1" applyProtection="1"/>
    <xf numFmtId="0" fontId="22" fillId="0" borderId="83" xfId="0" applyFont="1" applyBorder="1" applyAlignment="1">
      <alignment horizontal="right" vertical="top"/>
    </xf>
    <xf numFmtId="0" fontId="22" fillId="0" borderId="17" xfId="0" applyFont="1" applyBorder="1" applyAlignment="1">
      <alignment horizontal="right" vertical="top"/>
    </xf>
    <xf numFmtId="0" fontId="28" fillId="0" borderId="0" xfId="0" applyFont="1" applyAlignment="1">
      <alignment vertical="center"/>
    </xf>
    <xf numFmtId="3" fontId="2" fillId="3" borderId="59" xfId="0" applyNumberFormat="1" applyFont="1" applyFill="1" applyBorder="1" applyAlignment="1" applyProtection="1">
      <alignment horizontal="center" vertical="top" wrapText="1"/>
      <protection locked="0"/>
    </xf>
    <xf numFmtId="3" fontId="2" fillId="3" borderId="52" xfId="0" applyNumberFormat="1" applyFont="1" applyFill="1" applyBorder="1" applyAlignment="1" applyProtection="1">
      <alignment horizontal="center" vertical="top" wrapText="1"/>
      <protection locked="0"/>
    </xf>
    <xf numFmtId="3" fontId="2" fillId="3" borderId="56" xfId="0" applyNumberFormat="1" applyFont="1" applyFill="1" applyBorder="1" applyAlignment="1" applyProtection="1">
      <alignment horizontal="center" vertical="top" wrapText="1"/>
      <protection locked="0"/>
    </xf>
    <xf numFmtId="3" fontId="22" fillId="3" borderId="51"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center" vertical="top" wrapText="1"/>
      <protection locked="0"/>
    </xf>
    <xf numFmtId="0" fontId="8" fillId="13" borderId="55"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63"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29" fillId="0" borderId="0" xfId="0" applyFont="1" applyAlignment="1">
      <alignment horizontal="justify" vertical="center"/>
    </xf>
    <xf numFmtId="0" fontId="2" fillId="0" borderId="3" xfId="1" applyNumberFormat="1" applyFont="1" applyFill="1" applyBorder="1" applyAlignment="1" applyProtection="1">
      <alignment horizontal="right" vertical="top" wrapText="1"/>
    </xf>
    <xf numFmtId="0" fontId="2" fillId="0" borderId="0" xfId="0" applyFont="1" applyFill="1" applyAlignment="1">
      <alignment vertical="top" wrapText="1"/>
    </xf>
    <xf numFmtId="0" fontId="22" fillId="0" borderId="0" xfId="0" applyFont="1" applyFill="1" applyAlignment="1">
      <alignment vertical="top" wrapText="1"/>
    </xf>
    <xf numFmtId="0" fontId="17" fillId="0" borderId="0" xfId="0" applyFont="1" applyFill="1"/>
    <xf numFmtId="0" fontId="2" fillId="0" borderId="0" xfId="0" applyFont="1" applyFill="1" applyAlignment="1">
      <alignment vertical="center" wrapText="1"/>
    </xf>
    <xf numFmtId="0" fontId="2" fillId="0" borderId="0" xfId="0" applyFont="1" applyAlignment="1">
      <alignment vertical="center" wrapText="1"/>
    </xf>
    <xf numFmtId="0" fontId="22" fillId="0" borderId="0" xfId="0" applyFont="1" applyFill="1" applyAlignment="1">
      <alignment vertical="center" wrapText="1"/>
    </xf>
    <xf numFmtId="0" fontId="17" fillId="0" borderId="0" xfId="0" applyFont="1" applyFill="1" applyAlignment="1">
      <alignment vertical="center"/>
    </xf>
    <xf numFmtId="164" fontId="22" fillId="0" borderId="0" xfId="0" applyNumberFormat="1" applyFont="1" applyBorder="1" applyAlignment="1">
      <alignment horizontal="right" vertical="top"/>
    </xf>
    <xf numFmtId="0" fontId="22" fillId="0" borderId="42" xfId="0" applyFont="1" applyBorder="1" applyAlignment="1">
      <alignment horizontal="right" vertical="top" wrapText="1"/>
    </xf>
    <xf numFmtId="0" fontId="22" fillId="0" borderId="16" xfId="0" applyFont="1" applyBorder="1" applyAlignment="1">
      <alignment horizontal="right" vertical="top" wrapText="1"/>
    </xf>
    <xf numFmtId="164" fontId="22" fillId="0" borderId="0" xfId="0" applyNumberFormat="1" applyFont="1" applyFill="1" applyBorder="1" applyAlignment="1">
      <alignment horizontal="right" vertical="top"/>
    </xf>
    <xf numFmtId="0" fontId="2" fillId="0" borderId="0" xfId="0" applyFont="1" applyFill="1" applyAlignment="1">
      <alignment horizontal="left" vertical="center" wrapText="1"/>
    </xf>
    <xf numFmtId="164" fontId="22" fillId="0" borderId="0" xfId="0" applyNumberFormat="1" applyFont="1" applyBorder="1" applyAlignment="1">
      <alignment horizontal="center" vertical="top"/>
    </xf>
    <xf numFmtId="0" fontId="22" fillId="0" borderId="0" xfId="0" applyFont="1" applyFill="1" applyBorder="1" applyAlignment="1">
      <alignment horizontal="center" vertical="top" wrapText="1"/>
    </xf>
    <xf numFmtId="0" fontId="22" fillId="0" borderId="0" xfId="0" applyFont="1" applyFill="1" applyBorder="1" applyAlignment="1">
      <alignment vertical="top" wrapText="1"/>
    </xf>
    <xf numFmtId="4" fontId="2" fillId="0" borderId="0" xfId="0" applyNumberFormat="1" applyFont="1" applyFill="1" applyAlignment="1">
      <alignment horizontal="right" vertical="top" wrapText="1"/>
    </xf>
    <xf numFmtId="0" fontId="2" fillId="0" borderId="0" xfId="0" applyFont="1" applyFill="1" applyAlignment="1">
      <alignment horizontal="right" vertical="top" wrapText="1"/>
    </xf>
    <xf numFmtId="4" fontId="2" fillId="0" borderId="0" xfId="0" applyNumberFormat="1" applyFont="1" applyFill="1" applyAlignment="1">
      <alignment vertical="top"/>
    </xf>
    <xf numFmtId="0" fontId="22" fillId="0" borderId="9" xfId="0" applyFont="1" applyFill="1" applyBorder="1" applyAlignment="1">
      <alignment horizontal="center" vertical="top" wrapText="1"/>
    </xf>
    <xf numFmtId="0" fontId="22" fillId="0" borderId="51" xfId="0" applyFont="1" applyFill="1" applyBorder="1" applyAlignment="1">
      <alignment horizontal="center" vertical="top" wrapText="1"/>
    </xf>
    <xf numFmtId="0" fontId="22" fillId="0" borderId="26" xfId="0" applyFont="1" applyFill="1" applyBorder="1" applyAlignment="1">
      <alignment horizontal="center" vertical="top" wrapText="1"/>
    </xf>
    <xf numFmtId="0" fontId="22" fillId="0" borderId="85" xfId="0" applyFont="1" applyFill="1" applyBorder="1" applyAlignment="1">
      <alignment horizontal="left" vertical="top" wrapText="1"/>
    </xf>
    <xf numFmtId="0" fontId="22" fillId="0" borderId="85"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wrapText="1"/>
    </xf>
    <xf numFmtId="0" fontId="17" fillId="3" borderId="3" xfId="0" applyFont="1" applyFill="1" applyBorder="1"/>
    <xf numFmtId="0" fontId="2" fillId="0" borderId="31" xfId="0" applyFont="1" applyBorder="1" applyAlignment="1">
      <alignment vertical="top" wrapText="1"/>
    </xf>
    <xf numFmtId="0" fontId="2" fillId="0" borderId="74" xfId="0" applyFont="1" applyBorder="1" applyAlignment="1">
      <alignment vertical="top" wrapText="1"/>
    </xf>
    <xf numFmtId="0" fontId="2" fillId="0" borderId="76" xfId="0" applyFont="1" applyBorder="1" applyAlignment="1">
      <alignment vertical="top" wrapText="1"/>
    </xf>
    <xf numFmtId="0" fontId="8" fillId="10" borderId="25" xfId="0" applyFont="1" applyFill="1" applyBorder="1"/>
    <xf numFmtId="0" fontId="17" fillId="10" borderId="3" xfId="0" applyFont="1" applyFill="1" applyBorder="1"/>
    <xf numFmtId="0" fontId="17" fillId="0" borderId="26" xfId="0" applyFont="1" applyBorder="1"/>
    <xf numFmtId="0" fontId="22" fillId="0" borderId="2" xfId="0" applyFont="1" applyBorder="1" applyAlignment="1">
      <alignment horizontal="right" vertical="top" wrapText="1"/>
    </xf>
    <xf numFmtId="0" fontId="2" fillId="3" borderId="30" xfId="0" applyFont="1" applyFill="1" applyBorder="1" applyAlignment="1" applyProtection="1">
      <alignment horizontal="left" vertical="top" wrapText="1"/>
      <protection locked="0"/>
    </xf>
    <xf numFmtId="4" fontId="2" fillId="3" borderId="2" xfId="0" applyNumberFormat="1" applyFont="1" applyFill="1" applyBorder="1" applyAlignment="1" applyProtection="1">
      <alignment horizontal="right" vertical="top" wrapText="1"/>
      <protection locked="0"/>
    </xf>
    <xf numFmtId="165" fontId="2" fillId="3" borderId="2" xfId="0" applyNumberFormat="1" applyFont="1" applyFill="1" applyBorder="1" applyAlignment="1" applyProtection="1">
      <alignment vertical="top"/>
      <protection locked="0"/>
    </xf>
    <xf numFmtId="3" fontId="2" fillId="3" borderId="29" xfId="0" applyNumberFormat="1" applyFont="1" applyFill="1" applyBorder="1" applyAlignment="1" applyProtection="1">
      <alignment horizontal="center" vertical="top" wrapText="1"/>
      <protection locked="0"/>
    </xf>
    <xf numFmtId="3" fontId="2" fillId="3" borderId="53" xfId="0" applyNumberFormat="1" applyFont="1" applyFill="1" applyBorder="1" applyAlignment="1" applyProtection="1">
      <alignment horizontal="center" vertical="top" wrapText="1"/>
      <protection locked="0"/>
    </xf>
    <xf numFmtId="0" fontId="2" fillId="0" borderId="29" xfId="0" applyFont="1" applyBorder="1" applyAlignment="1">
      <alignment horizontal="center" vertical="top" wrapText="1"/>
    </xf>
    <xf numFmtId="0" fontId="22" fillId="0" borderId="81" xfId="0" applyFont="1" applyBorder="1" applyAlignment="1">
      <alignment vertical="top" wrapText="1"/>
    </xf>
    <xf numFmtId="0" fontId="22" fillId="0" borderId="81" xfId="0" applyFont="1" applyBorder="1" applyAlignment="1">
      <alignment horizontal="right" vertical="top" wrapText="1"/>
    </xf>
    <xf numFmtId="4" fontId="2" fillId="3" borderId="13" xfId="0" applyNumberFormat="1" applyFont="1" applyFill="1" applyBorder="1" applyAlignment="1" applyProtection="1">
      <alignment horizontal="right" vertical="top" wrapText="1"/>
      <protection locked="0"/>
    </xf>
    <xf numFmtId="165" fontId="2" fillId="0" borderId="34" xfId="2" applyNumberFormat="1" applyFont="1" applyFill="1" applyBorder="1" applyAlignment="1" applyProtection="1">
      <alignment horizontal="right" vertical="top" wrapText="1"/>
    </xf>
    <xf numFmtId="164" fontId="2" fillId="3" borderId="3" xfId="0" applyNumberFormat="1" applyFont="1" applyFill="1" applyBorder="1" applyAlignment="1" applyProtection="1">
      <alignment vertical="top"/>
      <protection locked="0"/>
    </xf>
    <xf numFmtId="0" fontId="2" fillId="3" borderId="13" xfId="0" applyFont="1" applyFill="1" applyBorder="1" applyAlignment="1" applyProtection="1">
      <alignment horizontal="left" vertical="top" wrapText="1"/>
      <protection locked="0"/>
    </xf>
    <xf numFmtId="164" fontId="2" fillId="3" borderId="13" xfId="2" applyFont="1" applyFill="1" applyBorder="1" applyAlignment="1" applyProtection="1">
      <alignment horizontal="center" vertical="top" wrapText="1"/>
      <protection locked="0"/>
    </xf>
    <xf numFmtId="1" fontId="2" fillId="3" borderId="13" xfId="0" applyNumberFormat="1" applyFont="1" applyFill="1" applyBorder="1" applyAlignment="1" applyProtection="1">
      <alignment horizontal="center" vertical="top" wrapText="1"/>
      <protection locked="0"/>
    </xf>
    <xf numFmtId="164" fontId="17" fillId="0" borderId="34" xfId="0" applyNumberFormat="1" applyFont="1" applyBorder="1"/>
    <xf numFmtId="164" fontId="17" fillId="0" borderId="32" xfId="0" applyNumberFormat="1" applyFont="1" applyBorder="1"/>
    <xf numFmtId="164" fontId="17" fillId="0" borderId="49" xfId="0" applyNumberFormat="1" applyFont="1" applyBorder="1"/>
    <xf numFmtId="3" fontId="2" fillId="3" borderId="10" xfId="0" applyNumberFormat="1" applyFont="1" applyFill="1" applyBorder="1" applyAlignment="1" applyProtection="1">
      <alignment horizontal="center" vertical="top" wrapText="1"/>
      <protection locked="0"/>
    </xf>
    <xf numFmtId="3" fontId="2" fillId="3" borderId="41" xfId="0" applyNumberFormat="1" applyFont="1" applyFill="1" applyBorder="1" applyAlignment="1" applyProtection="1">
      <alignment horizontal="center" vertical="top" wrapText="1"/>
      <protection locked="0"/>
    </xf>
    <xf numFmtId="3" fontId="2" fillId="3" borderId="35" xfId="0" applyNumberFormat="1" applyFont="1" applyFill="1" applyBorder="1" applyAlignment="1" applyProtection="1">
      <alignment horizontal="center" vertical="top" wrapText="1"/>
      <protection locked="0"/>
    </xf>
    <xf numFmtId="0" fontId="22" fillId="12" borderId="79" xfId="0" applyFont="1" applyFill="1" applyBorder="1" applyAlignment="1">
      <alignment horizontal="center" vertical="top" wrapText="1"/>
    </xf>
    <xf numFmtId="0" fontId="22" fillId="12" borderId="2" xfId="0" applyFont="1" applyFill="1" applyBorder="1" applyAlignment="1">
      <alignment horizontal="center" vertical="top" wrapText="1"/>
    </xf>
    <xf numFmtId="164" fontId="17" fillId="0" borderId="12" xfId="0" applyNumberFormat="1" applyFont="1" applyBorder="1"/>
    <xf numFmtId="164" fontId="17" fillId="0" borderId="8" xfId="0" applyNumberFormat="1" applyFont="1" applyBorder="1"/>
    <xf numFmtId="164" fontId="17" fillId="0" borderId="5" xfId="0" applyNumberFormat="1" applyFont="1" applyBorder="1"/>
    <xf numFmtId="0" fontId="24" fillId="3" borderId="13" xfId="0" applyFont="1" applyFill="1" applyBorder="1" applyAlignment="1">
      <alignment vertical="top" wrapText="1"/>
    </xf>
    <xf numFmtId="0" fontId="24" fillId="3" borderId="3" xfId="0" applyFont="1" applyFill="1" applyBorder="1" applyAlignment="1">
      <alignment vertical="top" wrapText="1"/>
    </xf>
    <xf numFmtId="0" fontId="22" fillId="3" borderId="6" xfId="0" applyFont="1" applyFill="1" applyBorder="1" applyAlignment="1">
      <alignment vertical="top" wrapText="1"/>
    </xf>
    <xf numFmtId="165" fontId="2" fillId="0" borderId="3" xfId="2" applyNumberFormat="1" applyFont="1" applyFill="1" applyBorder="1" applyAlignment="1" applyProtection="1">
      <alignment horizontal="right" vertical="top" wrapText="1"/>
    </xf>
    <xf numFmtId="165" fontId="2" fillId="0" borderId="13" xfId="2" applyNumberFormat="1" applyFont="1" applyFill="1" applyBorder="1" applyAlignment="1" applyProtection="1">
      <alignment horizontal="right" vertical="top" wrapText="1"/>
    </xf>
    <xf numFmtId="0" fontId="2" fillId="3" borderId="6" xfId="0" applyFont="1" applyFill="1" applyBorder="1" applyAlignment="1" applyProtection="1">
      <alignment horizontal="left" vertical="top" wrapText="1"/>
      <protection locked="0"/>
    </xf>
    <xf numFmtId="165" fontId="2" fillId="0" borderId="6" xfId="2" applyNumberFormat="1" applyFont="1" applyFill="1" applyBorder="1" applyAlignment="1" applyProtection="1">
      <alignment horizontal="right" vertical="top" wrapText="1"/>
    </xf>
    <xf numFmtId="164" fontId="2" fillId="0" borderId="34" xfId="0" applyNumberFormat="1" applyFont="1" applyBorder="1" applyAlignment="1">
      <alignment vertical="top"/>
    </xf>
    <xf numFmtId="164" fontId="2" fillId="0" borderId="32" xfId="0" applyNumberFormat="1" applyFont="1" applyBorder="1" applyAlignment="1">
      <alignment vertical="top"/>
    </xf>
    <xf numFmtId="164" fontId="2" fillId="0" borderId="49" xfId="0" applyNumberFormat="1" applyFont="1" applyBorder="1" applyAlignment="1">
      <alignment vertical="top"/>
    </xf>
    <xf numFmtId="165" fontId="2" fillId="3" borderId="1" xfId="0" applyNumberFormat="1" applyFont="1" applyFill="1" applyBorder="1" applyAlignment="1" applyProtection="1">
      <alignment vertical="top"/>
      <protection locked="0"/>
    </xf>
    <xf numFmtId="0" fontId="22" fillId="0" borderId="9" xfId="0" applyFont="1" applyBorder="1" applyAlignment="1">
      <alignment horizontal="center" vertical="top" wrapText="1"/>
    </xf>
    <xf numFmtId="164" fontId="2" fillId="0" borderId="41" xfId="2" applyFont="1" applyFill="1" applyBorder="1" applyAlignment="1" applyProtection="1">
      <alignment horizontal="center" vertical="top" wrapText="1"/>
      <protection locked="0"/>
    </xf>
    <xf numFmtId="164" fontId="2" fillId="0" borderId="10" xfId="0" applyNumberFormat="1" applyFont="1" applyBorder="1" applyAlignment="1">
      <alignment horizontal="center" vertical="top" wrapText="1"/>
    </xf>
    <xf numFmtId="4" fontId="2" fillId="0" borderId="83" xfId="0" applyNumberFormat="1" applyFont="1" applyBorder="1" applyAlignment="1">
      <alignment horizontal="center" vertical="top" wrapText="1"/>
    </xf>
    <xf numFmtId="164" fontId="2" fillId="3" borderId="54" xfId="0" applyNumberFormat="1" applyFont="1" applyFill="1" applyBorder="1" applyAlignment="1" applyProtection="1">
      <alignment vertical="top"/>
      <protection locked="0"/>
    </xf>
    <xf numFmtId="0" fontId="22" fillId="0" borderId="2" xfId="0" applyFont="1" applyBorder="1" applyAlignment="1">
      <alignment horizontal="left" vertical="top" wrapText="1"/>
    </xf>
    <xf numFmtId="0" fontId="22" fillId="0" borderId="30" xfId="0" applyFont="1" applyBorder="1" applyAlignment="1">
      <alignment horizontal="right" vertical="top" wrapText="1"/>
    </xf>
    <xf numFmtId="164" fontId="2" fillId="3" borderId="3" xfId="2" applyFont="1" applyFill="1" applyBorder="1" applyAlignment="1" applyProtection="1">
      <alignment horizontal="center" vertical="top" wrapText="1"/>
      <protection locked="0"/>
    </xf>
    <xf numFmtId="164" fontId="2" fillId="0" borderId="12" xfId="2" applyFont="1" applyBorder="1" applyAlignment="1" applyProtection="1">
      <alignment vertical="top"/>
    </xf>
    <xf numFmtId="164" fontId="2" fillId="0" borderId="8" xfId="2" applyFont="1" applyBorder="1" applyAlignment="1" applyProtection="1">
      <alignment vertical="top"/>
    </xf>
    <xf numFmtId="164" fontId="2" fillId="0" borderId="5" xfId="2" applyFont="1" applyBorder="1" applyAlignment="1" applyProtection="1">
      <alignment vertical="top"/>
    </xf>
    <xf numFmtId="0" fontId="8" fillId="0" borderId="0" xfId="0" applyFont="1" applyAlignment="1">
      <alignment horizontal="center"/>
    </xf>
    <xf numFmtId="0" fontId="9" fillId="0" borderId="0" xfId="0" applyFont="1" applyAlignment="1">
      <alignment horizontal="center"/>
    </xf>
    <xf numFmtId="0" fontId="31" fillId="0" borderId="0" xfId="0" applyFont="1" applyAlignment="1">
      <alignment vertical="top" wrapText="1"/>
    </xf>
    <xf numFmtId="0" fontId="31" fillId="0" borderId="0" xfId="0" applyFont="1" applyAlignment="1">
      <alignment vertical="top"/>
    </xf>
    <xf numFmtId="0" fontId="11" fillId="0" borderId="0" xfId="0" quotePrefix="1" applyFont="1" applyAlignment="1">
      <alignment horizontal="center" vertical="top"/>
    </xf>
    <xf numFmtId="0" fontId="11" fillId="0" borderId="0" xfId="0" applyFont="1" applyFill="1" applyAlignment="1">
      <alignment horizontal="left" vertical="top"/>
    </xf>
    <xf numFmtId="0" fontId="11" fillId="0" borderId="0" xfId="0" applyFont="1" applyFill="1" applyAlignment="1">
      <alignment vertical="top" wrapText="1"/>
    </xf>
    <xf numFmtId="0" fontId="11" fillId="0" borderId="0" xfId="0" applyFont="1" applyFill="1" applyAlignment="1">
      <alignment vertical="top"/>
    </xf>
    <xf numFmtId="0" fontId="0" fillId="0" borderId="0" xfId="0" applyAlignment="1">
      <alignment horizontal="center"/>
    </xf>
    <xf numFmtId="0" fontId="8" fillId="0" borderId="0" xfId="0" applyFont="1" applyAlignment="1">
      <alignment horizontal="center"/>
    </xf>
    <xf numFmtId="0" fontId="8" fillId="13" borderId="44"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3" fillId="0" borderId="0" xfId="0" applyFont="1" applyAlignment="1">
      <alignment horizontal="left" vertical="top"/>
    </xf>
    <xf numFmtId="0" fontId="30" fillId="0" borderId="0" xfId="0" applyFont="1" applyAlignment="1">
      <alignment horizontal="center" vertical="top"/>
    </xf>
    <xf numFmtId="0" fontId="30" fillId="0" borderId="0" xfId="0" applyFont="1" applyAlignment="1">
      <alignment horizontal="center"/>
    </xf>
    <xf numFmtId="0" fontId="30" fillId="0" borderId="0" xfId="0" applyFont="1" applyAlignment="1">
      <alignment vertical="top"/>
    </xf>
    <xf numFmtId="0" fontId="8" fillId="14" borderId="3" xfId="0" applyFont="1" applyFill="1" applyBorder="1" applyAlignment="1">
      <alignment horizontal="center"/>
    </xf>
    <xf numFmtId="0" fontId="30" fillId="0" borderId="3" xfId="0" applyFont="1" applyBorder="1" applyAlignment="1">
      <alignment horizontal="center" vertical="top"/>
    </xf>
    <xf numFmtId="164" fontId="2" fillId="3" borderId="1" xfId="0" applyNumberFormat="1" applyFont="1" applyFill="1" applyBorder="1" applyAlignment="1">
      <alignment horizontal="right" vertical="top" wrapText="1"/>
    </xf>
    <xf numFmtId="164" fontId="2" fillId="3" borderId="3" xfId="0" applyNumberFormat="1" applyFont="1" applyFill="1" applyBorder="1" applyAlignment="1">
      <alignment horizontal="right" vertical="top" wrapText="1"/>
    </xf>
    <xf numFmtId="0" fontId="22" fillId="8" borderId="26" xfId="0" applyFont="1" applyFill="1" applyBorder="1" applyAlignment="1">
      <alignment horizontal="center" vertical="top" wrapText="1"/>
    </xf>
    <xf numFmtId="0" fontId="8" fillId="8" borderId="85" xfId="0" applyFont="1" applyFill="1" applyBorder="1" applyAlignment="1">
      <alignment vertical="top"/>
    </xf>
    <xf numFmtId="164" fontId="17" fillId="8" borderId="85" xfId="0" applyNumberFormat="1" applyFont="1" applyFill="1" applyBorder="1"/>
    <xf numFmtId="0" fontId="22" fillId="0" borderId="29" xfId="0" applyFont="1" applyFill="1" applyBorder="1" applyAlignment="1">
      <alignment horizontal="center" vertical="top" wrapText="1"/>
    </xf>
    <xf numFmtId="0" fontId="17" fillId="3" borderId="2" xfId="0" applyFont="1" applyFill="1" applyBorder="1"/>
    <xf numFmtId="164" fontId="17" fillId="3" borderId="2" xfId="0" applyNumberFormat="1" applyFont="1" applyFill="1" applyBorder="1"/>
    <xf numFmtId="0" fontId="22" fillId="0" borderId="26" xfId="0" applyFont="1" applyBorder="1" applyAlignment="1">
      <alignment horizontal="center" vertical="top" wrapText="1"/>
    </xf>
    <xf numFmtId="0" fontId="17" fillId="0" borderId="85" xfId="0" applyFont="1" applyBorder="1"/>
    <xf numFmtId="0" fontId="9" fillId="0" borderId="85" xfId="0" applyFont="1" applyBorder="1"/>
    <xf numFmtId="0" fontId="17" fillId="10" borderId="2" xfId="0" applyFont="1" applyFill="1" applyBorder="1"/>
    <xf numFmtId="0" fontId="17" fillId="8" borderId="26" xfId="0" applyFont="1" applyFill="1" applyBorder="1"/>
    <xf numFmtId="0" fontId="17" fillId="0" borderId="26" xfId="0" applyFont="1" applyFill="1" applyBorder="1"/>
    <xf numFmtId="0" fontId="17" fillId="0" borderId="85" xfId="0" applyFont="1" applyFill="1" applyBorder="1"/>
    <xf numFmtId="0" fontId="9" fillId="8" borderId="85" xfId="0" applyFont="1" applyFill="1" applyBorder="1" applyAlignment="1">
      <alignment horizontal="left"/>
    </xf>
    <xf numFmtId="0" fontId="8" fillId="10" borderId="24" xfId="0" applyFont="1" applyFill="1" applyBorder="1"/>
    <xf numFmtId="0" fontId="8" fillId="10" borderId="77" xfId="0" applyFont="1" applyFill="1" applyBorder="1"/>
    <xf numFmtId="0" fontId="8" fillId="10" borderId="22" xfId="0" applyFont="1" applyFill="1" applyBorder="1"/>
    <xf numFmtId="0" fontId="30" fillId="0" borderId="40" xfId="0" applyFont="1" applyBorder="1"/>
    <xf numFmtId="0" fontId="30" fillId="0" borderId="11" xfId="0" applyFont="1" applyBorder="1"/>
    <xf numFmtId="0" fontId="30" fillId="0" borderId="47" xfId="0" applyFont="1" applyBorder="1"/>
    <xf numFmtId="0" fontId="30" fillId="0" borderId="50" xfId="0" applyFont="1" applyBorder="1"/>
    <xf numFmtId="0" fontId="30" fillId="0" borderId="54" xfId="0" applyFont="1" applyBorder="1"/>
    <xf numFmtId="0" fontId="30" fillId="0" borderId="48" xfId="0" applyFont="1" applyBorder="1"/>
    <xf numFmtId="0" fontId="30" fillId="0" borderId="33" xfId="0" applyFont="1" applyBorder="1"/>
    <xf numFmtId="0" fontId="30" fillId="0" borderId="31" xfId="0" applyFont="1" applyBorder="1"/>
    <xf numFmtId="0" fontId="30" fillId="0" borderId="74" xfId="0" applyFont="1" applyBorder="1"/>
    <xf numFmtId="0" fontId="10" fillId="0" borderId="0" xfId="0" applyFont="1"/>
    <xf numFmtId="0" fontId="0" fillId="0" borderId="0" xfId="0" applyFont="1"/>
    <xf numFmtId="0" fontId="9" fillId="0" borderId="86" xfId="0" applyFont="1" applyBorder="1" applyAlignment="1">
      <alignment horizontal="left"/>
    </xf>
    <xf numFmtId="43" fontId="0" fillId="9" borderId="8" xfId="0" applyNumberFormat="1" applyFont="1" applyFill="1" applyBorder="1"/>
    <xf numFmtId="0" fontId="0" fillId="9" borderId="8" xfId="0" applyFont="1" applyFill="1" applyBorder="1"/>
    <xf numFmtId="0" fontId="0" fillId="9" borderId="62" xfId="0" applyFont="1" applyFill="1" applyBorder="1"/>
    <xf numFmtId="0" fontId="0" fillId="0" borderId="86" xfId="0" applyFont="1" applyFill="1" applyBorder="1"/>
    <xf numFmtId="43" fontId="0" fillId="8" borderId="86" xfId="0" applyNumberFormat="1" applyFont="1" applyFill="1" applyBorder="1"/>
    <xf numFmtId="0" fontId="20" fillId="10" borderId="3" xfId="0" applyFont="1" applyFill="1" applyBorder="1"/>
    <xf numFmtId="0" fontId="5" fillId="0" borderId="0" xfId="0" applyFont="1" applyAlignment="1">
      <alignment horizontal="left" vertical="top" wrapText="1"/>
    </xf>
    <xf numFmtId="0" fontId="10" fillId="2" borderId="0" xfId="0" applyFont="1" applyFill="1" applyAlignment="1">
      <alignment horizontal="center" vertical="center"/>
    </xf>
    <xf numFmtId="0" fontId="8" fillId="0" borderId="0" xfId="0" applyFont="1" applyAlignment="1">
      <alignment horizontal="center"/>
    </xf>
    <xf numFmtId="0" fontId="2" fillId="0" borderId="0" xfId="0" applyFont="1" applyAlignment="1">
      <alignment horizontal="left" vertical="top" wrapText="1"/>
    </xf>
    <xf numFmtId="0" fontId="6" fillId="0" borderId="0" xfId="0" applyFont="1" applyAlignment="1">
      <alignment horizontal="left" vertical="top" wrapText="1"/>
    </xf>
    <xf numFmtId="0" fontId="16" fillId="0" borderId="0" xfId="0" applyFont="1" applyFill="1" applyAlignment="1">
      <alignment horizontal="left" vertical="top"/>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center"/>
    </xf>
    <xf numFmtId="0" fontId="8" fillId="14" borderId="3" xfId="0" applyFont="1" applyFill="1" applyBorder="1" applyAlignment="1">
      <alignment horizontal="center"/>
    </xf>
    <xf numFmtId="0" fontId="30" fillId="0" borderId="3" xfId="0" applyFont="1" applyBorder="1" applyAlignment="1">
      <alignment horizontal="center"/>
    </xf>
    <xf numFmtId="0" fontId="16" fillId="0" borderId="0" xfId="0" applyFont="1" applyFill="1" applyAlignment="1">
      <alignment horizontal="center" vertical="top"/>
    </xf>
    <xf numFmtId="0" fontId="30" fillId="0" borderId="3" xfId="0" applyFont="1" applyBorder="1" applyAlignment="1">
      <alignment vertical="top" wrapText="1"/>
    </xf>
    <xf numFmtId="0" fontId="30" fillId="0" borderId="3" xfId="0" applyFont="1" applyBorder="1" applyAlignment="1">
      <alignment vertical="top"/>
    </xf>
    <xf numFmtId="0" fontId="30" fillId="0" borderId="3" xfId="0" applyFont="1" applyBorder="1" applyAlignment="1">
      <alignment horizontal="center" vertical="center" wrapText="1"/>
    </xf>
    <xf numFmtId="0" fontId="30" fillId="0" borderId="3" xfId="0" applyFont="1" applyBorder="1" applyAlignment="1">
      <alignment horizontal="left" vertical="top" wrapText="1"/>
    </xf>
    <xf numFmtId="0" fontId="30" fillId="0" borderId="3" xfId="0" applyFont="1" applyBorder="1" applyAlignment="1">
      <alignment horizontal="left" vertical="top"/>
    </xf>
    <xf numFmtId="0" fontId="30" fillId="0" borderId="30" xfId="0" applyFont="1" applyBorder="1" applyAlignment="1">
      <alignment horizontal="center" vertical="center"/>
    </xf>
    <xf numFmtId="0" fontId="30" fillId="0" borderId="79" xfId="0" applyFont="1" applyBorder="1" applyAlignment="1">
      <alignment horizontal="center" vertical="center"/>
    </xf>
    <xf numFmtId="0" fontId="30" fillId="0" borderId="81" xfId="0" applyFont="1" applyBorder="1" applyAlignment="1">
      <alignment horizontal="center" vertical="center"/>
    </xf>
    <xf numFmtId="0" fontId="30" fillId="0" borderId="4" xfId="0" applyFont="1" applyBorder="1" applyAlignment="1">
      <alignment horizontal="center" vertical="center"/>
    </xf>
    <xf numFmtId="0" fontId="30" fillId="0" borderId="60" xfId="0" applyFont="1" applyBorder="1" applyAlignment="1">
      <alignment horizontal="center" vertical="center"/>
    </xf>
    <xf numFmtId="0" fontId="30" fillId="0" borderId="41" xfId="0" applyFont="1" applyBorder="1" applyAlignment="1">
      <alignment horizontal="center" vertical="center"/>
    </xf>
    <xf numFmtId="0" fontId="30" fillId="0" borderId="3" xfId="0" applyFont="1" applyBorder="1" applyAlignment="1">
      <alignment horizontal="center" vertical="center"/>
    </xf>
    <xf numFmtId="0" fontId="9" fillId="0" borderId="0" xfId="0" applyFont="1" applyAlignment="1">
      <alignment horizontal="center"/>
    </xf>
    <xf numFmtId="0" fontId="17" fillId="0" borderId="9" xfId="0" applyFont="1" applyBorder="1" applyAlignment="1">
      <alignment horizontal="left" vertical="center"/>
    </xf>
    <xf numFmtId="0" fontId="17" fillId="0" borderId="3" xfId="0" applyFont="1" applyBorder="1" applyAlignment="1">
      <alignment horizontal="left" vertical="center"/>
    </xf>
    <xf numFmtId="0" fontId="17" fillId="0" borderId="16" xfId="0" applyFont="1" applyBorder="1" applyAlignment="1">
      <alignment horizontal="center"/>
    </xf>
    <xf numFmtId="0" fontId="9" fillId="7" borderId="20" xfId="0" applyFont="1" applyFill="1" applyBorder="1" applyAlignment="1">
      <alignment horizontal="left" wrapText="1"/>
    </xf>
    <xf numFmtId="0" fontId="9" fillId="7" borderId="0" xfId="0" applyFont="1" applyFill="1" applyAlignment="1">
      <alignment horizontal="left" wrapText="1"/>
    </xf>
    <xf numFmtId="0" fontId="9" fillId="3" borderId="19" xfId="0" applyFont="1" applyFill="1" applyBorder="1" applyAlignment="1" applyProtection="1">
      <alignment horizontal="center" wrapText="1"/>
      <protection locked="0"/>
    </xf>
    <xf numFmtId="0" fontId="9" fillId="3" borderId="18" xfId="0" applyFont="1" applyFill="1" applyBorder="1" applyAlignment="1" applyProtection="1">
      <alignment horizontal="center" wrapText="1"/>
      <protection locked="0"/>
    </xf>
    <xf numFmtId="0" fontId="12" fillId="3" borderId="19" xfId="0" applyFont="1" applyFill="1" applyBorder="1" applyAlignment="1" applyProtection="1">
      <alignment horizontal="center" wrapText="1"/>
      <protection locked="0"/>
    </xf>
    <xf numFmtId="0" fontId="12" fillId="3" borderId="18" xfId="0" applyFont="1" applyFill="1" applyBorder="1" applyAlignment="1" applyProtection="1">
      <alignment horizontal="center" wrapText="1"/>
      <protection locked="0"/>
    </xf>
    <xf numFmtId="0" fontId="9" fillId="7" borderId="20" xfId="0" applyFont="1" applyFill="1" applyBorder="1" applyAlignment="1">
      <alignment horizontal="left" vertical="top" wrapText="1"/>
    </xf>
    <xf numFmtId="0" fontId="9" fillId="7" borderId="0" xfId="0" applyFont="1" applyFill="1" applyAlignment="1">
      <alignment horizontal="left" vertical="top" wrapText="1"/>
    </xf>
    <xf numFmtId="0" fontId="9" fillId="6" borderId="14"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0" borderId="0" xfId="0" applyFont="1" applyFill="1" applyAlignment="1">
      <alignment horizontal="left" vertical="top" wrapText="1"/>
    </xf>
    <xf numFmtId="0" fontId="13" fillId="0" borderId="4" xfId="0" applyFont="1" applyFill="1" applyBorder="1" applyAlignment="1">
      <alignment horizontal="left" vertical="top" wrapText="1"/>
    </xf>
    <xf numFmtId="0" fontId="2" fillId="0" borderId="0" xfId="0" applyFont="1" applyFill="1" applyAlignment="1">
      <alignment horizontal="left" vertical="top" wrapText="1"/>
    </xf>
    <xf numFmtId="0" fontId="11" fillId="0" borderId="0" xfId="0" applyFont="1" applyAlignment="1">
      <alignment horizontal="left" vertical="top" wrapText="1"/>
    </xf>
    <xf numFmtId="0" fontId="12" fillId="3" borderId="2" xfId="0" applyFont="1" applyFill="1" applyBorder="1" applyAlignment="1" applyProtection="1">
      <alignment horizontal="center" wrapText="1"/>
      <protection locked="0"/>
    </xf>
    <xf numFmtId="0" fontId="12" fillId="3" borderId="1" xfId="0" applyFont="1" applyFill="1" applyBorder="1" applyAlignment="1" applyProtection="1">
      <alignment horizontal="center" wrapText="1"/>
      <protection locked="0"/>
    </xf>
    <xf numFmtId="0" fontId="13" fillId="0" borderId="0" xfId="0" applyFont="1" applyAlignment="1">
      <alignment horizontal="left" vertical="top" wrapText="1"/>
    </xf>
    <xf numFmtId="0" fontId="13" fillId="0" borderId="4" xfId="0" applyFont="1" applyBorder="1" applyAlignment="1">
      <alignment horizontal="left" vertical="top"/>
    </xf>
    <xf numFmtId="0" fontId="13" fillId="0" borderId="0" xfId="0" applyFont="1" applyAlignment="1">
      <alignment horizontal="left" vertical="top"/>
    </xf>
    <xf numFmtId="0" fontId="18" fillId="4" borderId="7" xfId="0" applyFont="1" applyFill="1" applyBorder="1" applyAlignment="1">
      <alignment horizontal="left" wrapText="1"/>
    </xf>
    <xf numFmtId="0" fontId="18" fillId="4" borderId="6" xfId="0" applyFont="1" applyFill="1" applyBorder="1" applyAlignment="1">
      <alignment horizontal="left" wrapText="1"/>
    </xf>
    <xf numFmtId="0" fontId="9" fillId="5" borderId="11"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10" fillId="11" borderId="0" xfId="0" applyFont="1" applyFill="1" applyAlignment="1">
      <alignment horizontal="center" vertical="center"/>
    </xf>
    <xf numFmtId="4" fontId="2" fillId="3" borderId="3" xfId="0" applyNumberFormat="1" applyFont="1" applyFill="1" applyBorder="1" applyAlignment="1">
      <alignment horizontal="left" vertical="top"/>
    </xf>
    <xf numFmtId="4" fontId="2" fillId="3" borderId="8" xfId="0" applyNumberFormat="1" applyFont="1" applyFill="1" applyBorder="1" applyAlignment="1">
      <alignment horizontal="left" vertical="top"/>
    </xf>
    <xf numFmtId="0" fontId="17" fillId="3" borderId="2" xfId="0" applyFont="1" applyFill="1" applyBorder="1" applyAlignment="1">
      <alignment horizontal="left"/>
    </xf>
    <xf numFmtId="0" fontId="17" fillId="3" borderId="62" xfId="0" applyFont="1" applyFill="1" applyBorder="1" applyAlignment="1">
      <alignment horizontal="left"/>
    </xf>
    <xf numFmtId="0" fontId="17" fillId="8" borderId="85" xfId="0" applyFont="1" applyFill="1" applyBorder="1" applyAlignment="1">
      <alignment horizontal="center"/>
    </xf>
    <xf numFmtId="0" fontId="17" fillId="8" borderId="86" xfId="0" applyFont="1" applyFill="1" applyBorder="1" applyAlignment="1">
      <alignment horizontal="center"/>
    </xf>
    <xf numFmtId="0" fontId="17" fillId="0" borderId="85" xfId="0" applyFont="1" applyBorder="1" applyAlignment="1">
      <alignment horizontal="center"/>
    </xf>
    <xf numFmtId="0" fontId="17" fillId="0" borderId="86" xfId="0" applyFont="1" applyBorder="1" applyAlignment="1">
      <alignment horizontal="center"/>
    </xf>
    <xf numFmtId="4" fontId="22" fillId="0" borderId="85" xfId="0" applyNumberFormat="1" applyFont="1" applyFill="1" applyBorder="1" applyAlignment="1">
      <alignment horizontal="center" vertical="top"/>
    </xf>
    <xf numFmtId="4" fontId="22" fillId="0" borderId="86" xfId="0" applyNumberFormat="1" applyFont="1" applyFill="1" applyBorder="1" applyAlignment="1">
      <alignment horizontal="center" vertical="top"/>
    </xf>
    <xf numFmtId="4" fontId="2" fillId="3" borderId="1" xfId="0" applyNumberFormat="1" applyFont="1" applyFill="1" applyBorder="1" applyAlignment="1">
      <alignment horizontal="left" vertical="top"/>
    </xf>
    <xf numFmtId="4" fontId="2" fillId="3" borderId="55" xfId="0" applyNumberFormat="1" applyFont="1" applyFill="1" applyBorder="1" applyAlignment="1">
      <alignment horizontal="left" vertical="top"/>
    </xf>
    <xf numFmtId="0" fontId="9" fillId="0" borderId="63"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59" xfId="0" applyFont="1" applyBorder="1" applyAlignment="1">
      <alignment horizontal="center" vertical="center" wrapText="1"/>
    </xf>
    <xf numFmtId="0" fontId="22" fillId="0" borderId="51" xfId="0" applyFont="1" applyBorder="1" applyAlignment="1">
      <alignment horizontal="center" vertical="top" wrapText="1"/>
    </xf>
    <xf numFmtId="0" fontId="22" fillId="0" borderId="1" xfId="0" applyFont="1" applyBorder="1" applyAlignment="1">
      <alignment horizontal="center" vertical="top" wrapText="1"/>
    </xf>
    <xf numFmtId="0" fontId="9" fillId="0" borderId="5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6" xfId="0" applyFont="1" applyBorder="1" applyAlignment="1">
      <alignment horizontal="center" vertical="center" wrapText="1"/>
    </xf>
    <xf numFmtId="0" fontId="22" fillId="12" borderId="61" xfId="0" applyFont="1" applyFill="1" applyBorder="1" applyAlignment="1">
      <alignment horizontal="center" vertical="center" wrapText="1"/>
    </xf>
    <xf numFmtId="0" fontId="22" fillId="12" borderId="59" xfId="0" applyFont="1" applyFill="1" applyBorder="1" applyAlignment="1">
      <alignment horizontal="center" vertical="center" wrapText="1"/>
    </xf>
    <xf numFmtId="0" fontId="9" fillId="0" borderId="58" xfId="0" applyFont="1" applyBorder="1" applyAlignment="1">
      <alignment horizontal="center" vertical="center"/>
    </xf>
    <xf numFmtId="0" fontId="9" fillId="0" borderId="43" xfId="0" applyFont="1" applyBorder="1" applyAlignment="1">
      <alignment horizontal="center" vertical="center"/>
    </xf>
    <xf numFmtId="0" fontId="9" fillId="0" borderId="56" xfId="0" applyFont="1" applyBorder="1" applyAlignment="1">
      <alignment horizontal="center" vertical="center"/>
    </xf>
    <xf numFmtId="0" fontId="22" fillId="0" borderId="32" xfId="0" applyFont="1" applyBorder="1" applyAlignment="1">
      <alignment horizontal="center" vertical="top" wrapText="1"/>
    </xf>
    <xf numFmtId="0" fontId="22" fillId="0" borderId="10" xfId="0" applyFont="1" applyBorder="1" applyAlignment="1">
      <alignment horizontal="center" vertical="top" wrapText="1"/>
    </xf>
    <xf numFmtId="0" fontId="22" fillId="0" borderId="37" xfId="0" applyFont="1" applyBorder="1" applyAlignment="1">
      <alignment horizontal="center" vertical="top" wrapText="1"/>
    </xf>
    <xf numFmtId="0" fontId="22" fillId="0" borderId="5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40" xfId="0" applyFont="1" applyBorder="1" applyAlignment="1">
      <alignment horizontal="center" vertical="top"/>
    </xf>
    <xf numFmtId="0" fontId="22" fillId="0" borderId="39" xfId="0" applyFont="1" applyBorder="1" applyAlignment="1">
      <alignment horizontal="center" vertical="top"/>
    </xf>
    <xf numFmtId="0" fontId="22" fillId="0" borderId="50" xfId="0" applyFont="1" applyBorder="1" applyAlignment="1">
      <alignment horizontal="center" vertical="top"/>
    </xf>
    <xf numFmtId="0" fontId="22" fillId="0" borderId="40" xfId="0" applyFont="1" applyBorder="1" applyAlignment="1">
      <alignment horizontal="right" vertical="center"/>
    </xf>
    <xf numFmtId="0" fontId="22" fillId="0" borderId="38" xfId="0" applyFont="1" applyBorder="1" applyAlignment="1">
      <alignment horizontal="right" vertical="center"/>
    </xf>
    <xf numFmtId="0" fontId="22" fillId="0" borderId="11" xfId="0" applyFont="1" applyBorder="1" applyAlignment="1">
      <alignment horizontal="right" vertical="center"/>
    </xf>
    <xf numFmtId="0" fontId="22" fillId="0" borderId="10" xfId="0" applyFont="1" applyBorder="1" applyAlignment="1">
      <alignment horizontal="right" vertical="center"/>
    </xf>
    <xf numFmtId="0" fontId="22" fillId="0" borderId="80" xfId="0" applyFont="1" applyBorder="1" applyAlignment="1">
      <alignment horizontal="right" vertical="top"/>
    </xf>
    <xf numFmtId="0" fontId="22" fillId="0" borderId="79" xfId="0" applyFont="1" applyBorder="1" applyAlignment="1">
      <alignment horizontal="right" vertical="top"/>
    </xf>
    <xf numFmtId="0" fontId="22" fillId="12" borderId="39" xfId="0" applyFont="1" applyFill="1" applyBorder="1" applyAlignment="1">
      <alignment horizontal="left" vertical="top" wrapText="1"/>
    </xf>
    <xf numFmtId="0" fontId="22" fillId="12" borderId="38" xfId="0" applyFont="1" applyFill="1" applyBorder="1" applyAlignment="1">
      <alignment horizontal="left" vertical="top" wrapText="1"/>
    </xf>
    <xf numFmtId="0" fontId="22" fillId="3" borderId="34" xfId="0" applyFont="1" applyFill="1" applyBorder="1" applyAlignment="1" applyProtection="1">
      <alignment horizontal="left" vertical="top" wrapText="1"/>
      <protection locked="0"/>
    </xf>
    <xf numFmtId="0" fontId="22" fillId="3" borderId="39" xfId="0" applyFont="1" applyFill="1" applyBorder="1" applyAlignment="1" applyProtection="1">
      <alignment horizontal="left" vertical="top" wrapText="1"/>
      <protection locked="0"/>
    </xf>
    <xf numFmtId="0" fontId="22" fillId="3" borderId="50" xfId="0" applyFont="1" applyFill="1" applyBorder="1" applyAlignment="1" applyProtection="1">
      <alignment horizontal="left" vertical="top" wrapText="1"/>
      <protection locked="0"/>
    </xf>
    <xf numFmtId="0" fontId="22" fillId="3" borderId="32" xfId="0" applyFont="1" applyFill="1" applyBorder="1" applyAlignment="1" applyProtection="1">
      <alignment horizontal="left" vertical="top" wrapText="1"/>
      <protection locked="0"/>
    </xf>
    <xf numFmtId="0" fontId="22" fillId="3" borderId="37" xfId="0" applyFont="1" applyFill="1" applyBorder="1" applyAlignment="1" applyProtection="1">
      <alignment horizontal="left" vertical="top" wrapText="1"/>
      <protection locked="0"/>
    </xf>
    <xf numFmtId="0" fontId="22" fillId="3" borderId="54" xfId="0" applyFont="1" applyFill="1" applyBorder="1" applyAlignment="1" applyProtection="1">
      <alignment horizontal="left" vertical="top" wrapText="1"/>
      <protection locked="0"/>
    </xf>
    <xf numFmtId="0" fontId="22" fillId="3" borderId="30" xfId="0" applyFont="1" applyFill="1" applyBorder="1" applyAlignment="1" applyProtection="1">
      <alignment horizontal="left" vertical="top" wrapText="1"/>
      <protection locked="0"/>
    </xf>
    <xf numFmtId="0" fontId="22" fillId="3" borderId="78" xfId="0" applyFont="1" applyFill="1" applyBorder="1" applyAlignment="1" applyProtection="1">
      <alignment horizontal="left" vertical="top" wrapText="1"/>
      <protection locked="0"/>
    </xf>
    <xf numFmtId="0" fontId="22" fillId="3" borderId="53" xfId="0" applyFont="1" applyFill="1" applyBorder="1" applyAlignment="1" applyProtection="1">
      <alignment horizontal="left" vertical="top" wrapText="1"/>
      <protection locked="0"/>
    </xf>
    <xf numFmtId="0" fontId="22" fillId="11" borderId="40" xfId="0" applyFont="1" applyFill="1" applyBorder="1" applyAlignment="1">
      <alignment horizontal="center" vertical="top" wrapText="1"/>
    </xf>
    <xf numFmtId="0" fontId="22" fillId="11" borderId="39" xfId="0" applyFont="1" applyFill="1" applyBorder="1" applyAlignment="1">
      <alignment horizontal="center" vertical="top" wrapText="1"/>
    </xf>
    <xf numFmtId="0" fontId="22" fillId="11" borderId="50" xfId="0" applyFont="1" applyFill="1" applyBorder="1" applyAlignment="1">
      <alignment horizontal="center" vertical="top"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2" fillId="9" borderId="77" xfId="0" applyFont="1" applyFill="1" applyBorder="1" applyAlignment="1">
      <alignment horizontal="center" vertical="center" wrapText="1"/>
    </xf>
    <xf numFmtId="0" fontId="22" fillId="9" borderId="75" xfId="0" applyFont="1" applyFill="1" applyBorder="1" applyAlignment="1">
      <alignment horizontal="center" vertical="center" wrapText="1"/>
    </xf>
    <xf numFmtId="0" fontId="22" fillId="9" borderId="76" xfId="0" applyFont="1" applyFill="1" applyBorder="1" applyAlignment="1">
      <alignment horizontal="center" vertical="center" wrapText="1"/>
    </xf>
    <xf numFmtId="1" fontId="22" fillId="0" borderId="49" xfId="1" applyNumberFormat="1" applyFont="1" applyFill="1" applyBorder="1" applyAlignment="1" applyProtection="1">
      <alignment horizontal="center"/>
    </xf>
    <xf numFmtId="1" fontId="22" fillId="0" borderId="36" xfId="1" applyNumberFormat="1" applyFont="1" applyFill="1" applyBorder="1" applyAlignment="1" applyProtection="1">
      <alignment horizontal="center"/>
    </xf>
    <xf numFmtId="0" fontId="22" fillId="0" borderId="60" xfId="0" applyFont="1" applyBorder="1" applyAlignment="1">
      <alignment horizontal="center" vertical="top" wrapText="1"/>
    </xf>
    <xf numFmtId="0" fontId="22" fillId="0" borderId="19" xfId="0" applyFont="1" applyBorder="1" applyAlignment="1">
      <alignment horizontal="center" vertical="top" wrapText="1"/>
    </xf>
    <xf numFmtId="0" fontId="22" fillId="0" borderId="18" xfId="0" applyFont="1" applyBorder="1" applyAlignment="1">
      <alignment horizontal="center" vertical="top" wrapText="1"/>
    </xf>
    <xf numFmtId="0" fontId="22" fillId="11" borderId="0" xfId="0" applyFont="1" applyFill="1" applyAlignment="1">
      <alignment horizontal="center" vertical="top" wrapText="1"/>
    </xf>
    <xf numFmtId="0" fontId="22" fillId="12" borderId="44" xfId="0" applyFont="1" applyFill="1" applyBorder="1" applyAlignment="1">
      <alignment horizontal="center" vertical="center" wrapText="1"/>
    </xf>
    <xf numFmtId="0" fontId="22" fillId="12" borderId="42" xfId="0" applyFont="1" applyFill="1" applyBorder="1" applyAlignment="1">
      <alignment horizontal="center" vertical="center" wrapText="1"/>
    </xf>
    <xf numFmtId="0" fontId="22" fillId="12" borderId="52" xfId="0" applyFont="1" applyFill="1" applyBorder="1" applyAlignment="1">
      <alignment horizontal="center" vertical="center" wrapText="1"/>
    </xf>
    <xf numFmtId="0" fontId="22" fillId="12" borderId="63" xfId="0" applyFont="1" applyFill="1" applyBorder="1" applyAlignment="1">
      <alignment horizontal="center" vertical="center" wrapText="1"/>
    </xf>
    <xf numFmtId="0" fontId="2" fillId="0" borderId="0" xfId="0" applyFont="1" applyFill="1" applyAlignment="1">
      <alignment horizontal="left" vertical="center" wrapText="1"/>
    </xf>
    <xf numFmtId="0" fontId="22" fillId="0" borderId="40"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5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5" xfId="0" applyFont="1" applyBorder="1" applyAlignment="1">
      <alignment horizontal="center" vertical="center" wrapText="1"/>
    </xf>
    <xf numFmtId="0" fontId="22" fillId="0" borderId="3" xfId="0" applyFont="1" applyBorder="1" applyAlignment="1">
      <alignment horizontal="center" vertical="top" wrapText="1"/>
    </xf>
    <xf numFmtId="0" fontId="22" fillId="0" borderId="62"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40" xfId="0" applyFont="1" applyBorder="1" applyAlignment="1">
      <alignment horizontal="center" vertical="top" wrapText="1"/>
    </xf>
    <xf numFmtId="0" fontId="22" fillId="0" borderId="39" xfId="0" applyFont="1" applyBorder="1" applyAlignment="1">
      <alignment horizontal="center" vertical="top" wrapText="1"/>
    </xf>
    <xf numFmtId="0" fontId="22" fillId="0" borderId="50" xfId="0" applyFont="1" applyBorder="1" applyAlignment="1">
      <alignment horizontal="center" vertical="top" wrapText="1"/>
    </xf>
    <xf numFmtId="0" fontId="12" fillId="0" borderId="0" xfId="0" applyFont="1" applyAlignment="1">
      <alignment horizontal="left" vertical="top" wrapText="1"/>
    </xf>
    <xf numFmtId="0" fontId="2" fillId="0" borderId="0" xfId="0" applyFont="1" applyAlignment="1">
      <alignment horizontal="left" vertical="center" wrapText="1"/>
    </xf>
    <xf numFmtId="0" fontId="22" fillId="0" borderId="0" xfId="0" applyFont="1" applyAlignment="1">
      <alignment horizontal="left" vertical="center" wrapText="1"/>
    </xf>
    <xf numFmtId="0" fontId="9" fillId="0" borderId="7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84" xfId="0" applyFont="1" applyBorder="1" applyAlignment="1">
      <alignment horizontal="center" vertical="center" wrapText="1"/>
    </xf>
    <xf numFmtId="0" fontId="30" fillId="0" borderId="0" xfId="0" applyFont="1" applyFill="1" applyAlignment="1">
      <alignment horizontal="left" vertical="top" wrapText="1"/>
    </xf>
    <xf numFmtId="0" fontId="22" fillId="0" borderId="11" xfId="0" applyFont="1" applyBorder="1" applyAlignment="1">
      <alignment horizontal="center" vertical="top" wrapText="1"/>
    </xf>
    <xf numFmtId="0" fontId="22" fillId="0" borderId="46" xfId="0" applyFont="1" applyBorder="1" applyAlignment="1">
      <alignment horizontal="center" vertical="top"/>
    </xf>
    <xf numFmtId="0" fontId="22" fillId="0" borderId="45" xfId="0" applyFont="1" applyBorder="1" applyAlignment="1">
      <alignment horizontal="center" vertical="top"/>
    </xf>
    <xf numFmtId="0" fontId="9" fillId="0" borderId="30" xfId="0" applyFont="1" applyBorder="1" applyAlignment="1">
      <alignment horizontal="center" vertical="center" wrapText="1"/>
    </xf>
    <xf numFmtId="0" fontId="9" fillId="0" borderId="81"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0" xfId="0" applyFont="1" applyBorder="1" applyAlignment="1">
      <alignment horizontal="center" vertical="top" wrapText="1"/>
    </xf>
    <xf numFmtId="1" fontId="22" fillId="0" borderId="82" xfId="1" applyNumberFormat="1" applyFont="1" applyFill="1" applyBorder="1" applyAlignment="1" applyProtection="1">
      <alignment horizontal="center"/>
    </xf>
    <xf numFmtId="1" fontId="22" fillId="0" borderId="16" xfId="1" applyNumberFormat="1" applyFont="1" applyFill="1" applyBorder="1" applyAlignment="1" applyProtection="1">
      <alignment horizontal="center"/>
    </xf>
    <xf numFmtId="0" fontId="22" fillId="0" borderId="11" xfId="0" applyFont="1" applyBorder="1" applyAlignment="1">
      <alignment horizontal="right" vertical="top"/>
    </xf>
    <xf numFmtId="0" fontId="22" fillId="0" borderId="10" xfId="0" applyFont="1" applyBorder="1" applyAlignment="1">
      <alignment horizontal="right" vertical="top"/>
    </xf>
    <xf numFmtId="0" fontId="22" fillId="0" borderId="41" xfId="0" applyFont="1" applyBorder="1" applyAlignment="1">
      <alignment horizontal="center" vertical="top" wrapText="1"/>
    </xf>
    <xf numFmtId="0" fontId="22" fillId="0" borderId="59" xfId="0" applyFont="1" applyBorder="1" applyAlignment="1">
      <alignment horizontal="center" vertical="center" wrapText="1"/>
    </xf>
    <xf numFmtId="0" fontId="8" fillId="13" borderId="14"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1" xfId="0" applyFont="1" applyFill="1" applyBorder="1" applyAlignment="1">
      <alignment horizontal="center" vertical="center" wrapText="1"/>
    </xf>
  </cellXfs>
  <cellStyles count="3">
    <cellStyle name="Comma 2" xfId="2" xr:uid="{EB3D4E05-37CE-4A5E-A761-AEC94DED47E1}"/>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RNSR/Desktop/DRAFT_MCCS%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8"/>
    </sheetNames>
    <sheetDataSet>
      <sheetData sheetId="0" refreshError="1"/>
      <sheetData sheetId="1">
        <row r="1">
          <cell r="A1" t="str">
            <v>Singapore-based IHLs/ Not-for-profit entities</v>
          </cell>
        </row>
        <row r="2">
          <cell r="A2" t="str">
            <v xml:space="preserve">Public sector agencies </v>
          </cell>
        </row>
        <row r="3">
          <cell r="A3" t="str">
            <v>Company or company-affliated research entities</v>
          </cell>
        </row>
      </sheetData>
    </sheetDataSet>
  </externalBook>
</externalLink>
</file>

<file path=xl/persons/person.xml><?xml version="1.0" encoding="utf-8"?>
<personList xmlns="http://schemas.microsoft.com/office/spreadsheetml/2018/threadedcomments" xmlns:x="http://schemas.openxmlformats.org/spreadsheetml/2006/main">
  <person displayName="Rochelle CHAN (NPARKS)" id="{690A2379-CB1C-4182-95BC-6E0EDC35F05A}" userId="S-1-5-21-1216582894-834684500-1334827815-138973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21" dT="2021-11-23T04:49:21.24" personId="{690A2379-CB1C-4182-95BC-6E0EDC35F05A}" id="{69E21949-64C0-4D5B-9138-23892038B133}">
    <text>sort of expanded this row so can see the word "trip"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3D37A-D6E2-44C2-998F-BAA02067E4C0}">
  <sheetPr>
    <tabColor rgb="FF92D050"/>
    <pageSetUpPr fitToPage="1"/>
  </sheetPr>
  <dimension ref="A1:K37"/>
  <sheetViews>
    <sheetView tabSelected="1" zoomScale="90" zoomScaleNormal="90" workbookViewId="0">
      <selection activeCell="B15" sqref="B15:K15"/>
    </sheetView>
  </sheetViews>
  <sheetFormatPr defaultColWidth="9.1796875" defaultRowHeight="14.5" x14ac:dyDescent="0.35"/>
  <cols>
    <col min="1" max="1" width="3.453125" style="388" customWidth="1"/>
    <col min="2" max="11" width="10.54296875" customWidth="1"/>
  </cols>
  <sheetData>
    <row r="1" spans="1:11" ht="23.25" customHeight="1" x14ac:dyDescent="0.35">
      <c r="A1" s="436" t="s">
        <v>128</v>
      </c>
      <c r="B1" s="436"/>
      <c r="C1" s="436"/>
      <c r="D1" s="436"/>
      <c r="E1" s="436"/>
      <c r="F1" s="436"/>
      <c r="G1" s="436"/>
      <c r="H1" s="436"/>
      <c r="I1" s="436"/>
      <c r="J1" s="436"/>
      <c r="K1" s="436"/>
    </row>
    <row r="2" spans="1:11" ht="15.75" customHeight="1" x14ac:dyDescent="0.35">
      <c r="A2" s="381"/>
      <c r="B2" s="7"/>
      <c r="C2" s="7"/>
      <c r="D2" s="7"/>
      <c r="E2" s="7"/>
      <c r="F2" s="7"/>
      <c r="G2" s="7"/>
      <c r="H2" s="7"/>
      <c r="I2" s="7"/>
    </row>
    <row r="3" spans="1:11" ht="24.75" customHeight="1" x14ac:dyDescent="0.35">
      <c r="A3" s="437" t="s">
        <v>167</v>
      </c>
      <c r="B3" s="437"/>
      <c r="C3" s="437"/>
      <c r="D3" s="437"/>
      <c r="E3" s="437"/>
      <c r="F3" s="437"/>
      <c r="G3" s="437"/>
      <c r="H3" s="437"/>
      <c r="I3" s="437"/>
      <c r="J3" s="437"/>
      <c r="K3" s="437"/>
    </row>
    <row r="4" spans="1:11" x14ac:dyDescent="0.35">
      <c r="A4" s="380"/>
      <c r="B4" s="6"/>
      <c r="C4" s="6"/>
      <c r="D4" s="6"/>
      <c r="E4" s="6"/>
      <c r="F4" s="6"/>
      <c r="G4" s="6"/>
      <c r="H4" s="6"/>
      <c r="I4" s="6"/>
    </row>
    <row r="5" spans="1:11" ht="20.149999999999999" customHeight="1" x14ac:dyDescent="0.35">
      <c r="A5" s="1">
        <v>1</v>
      </c>
      <c r="B5" s="439" t="s">
        <v>6</v>
      </c>
      <c r="C5" s="435"/>
      <c r="D5" s="435"/>
      <c r="E5" s="435"/>
      <c r="F5" s="435"/>
      <c r="G5" s="435"/>
      <c r="H5" s="435"/>
      <c r="I5" s="435"/>
      <c r="J5" s="435"/>
      <c r="K5" s="435"/>
    </row>
    <row r="6" spans="1:11" ht="20.149999999999999" customHeight="1" x14ac:dyDescent="0.35">
      <c r="A6" s="1" t="s">
        <v>5</v>
      </c>
      <c r="B6" s="5" t="s">
        <v>4</v>
      </c>
      <c r="C6" s="4"/>
      <c r="D6" s="4"/>
      <c r="E6" s="4"/>
      <c r="F6" s="4"/>
      <c r="G6" s="4"/>
      <c r="H6" s="4"/>
      <c r="I6" s="4"/>
      <c r="J6" s="4"/>
      <c r="K6" s="4"/>
    </row>
    <row r="7" spans="1:11" ht="20.149999999999999" customHeight="1" x14ac:dyDescent="0.35">
      <c r="A7" s="1" t="s">
        <v>3</v>
      </c>
      <c r="B7" s="5" t="s">
        <v>142</v>
      </c>
      <c r="C7" s="4"/>
      <c r="D7" s="4"/>
      <c r="E7" s="4"/>
      <c r="F7" s="4"/>
      <c r="G7" s="4"/>
      <c r="H7" s="4"/>
      <c r="I7" s="4"/>
      <c r="J7" s="4"/>
      <c r="K7" s="4"/>
    </row>
    <row r="8" spans="1:11" ht="120" customHeight="1" x14ac:dyDescent="0.35">
      <c r="A8" s="1" t="s">
        <v>2</v>
      </c>
      <c r="B8" s="438" t="s">
        <v>181</v>
      </c>
      <c r="C8" s="438"/>
      <c r="D8" s="438"/>
      <c r="E8" s="438"/>
      <c r="F8" s="438"/>
      <c r="G8" s="438"/>
      <c r="H8" s="438"/>
      <c r="I8" s="438"/>
      <c r="J8" s="438"/>
      <c r="K8" s="438"/>
    </row>
    <row r="9" spans="1:11" ht="35.15" customHeight="1" x14ac:dyDescent="0.35">
      <c r="A9" s="1" t="s">
        <v>1</v>
      </c>
      <c r="B9" s="438" t="s">
        <v>195</v>
      </c>
      <c r="C9" s="438"/>
      <c r="D9" s="438"/>
      <c r="E9" s="438"/>
      <c r="F9" s="438"/>
      <c r="G9" s="438"/>
      <c r="H9" s="438"/>
      <c r="I9" s="438"/>
      <c r="J9" s="438"/>
      <c r="K9" s="438"/>
    </row>
    <row r="10" spans="1:11" s="3" customFormat="1" ht="40" customHeight="1" x14ac:dyDescent="0.3">
      <c r="A10" s="1">
        <v>2</v>
      </c>
      <c r="B10" s="435" t="s">
        <v>0</v>
      </c>
      <c r="C10" s="435"/>
      <c r="D10" s="435"/>
      <c r="E10" s="435"/>
      <c r="F10" s="435"/>
      <c r="G10" s="435"/>
      <c r="H10" s="435"/>
      <c r="I10" s="435"/>
      <c r="J10" s="435"/>
      <c r="K10" s="435"/>
    </row>
    <row r="11" spans="1:11" ht="36" customHeight="1" x14ac:dyDescent="0.35">
      <c r="A11" s="437" t="s">
        <v>168</v>
      </c>
      <c r="B11" s="437"/>
      <c r="C11" s="437"/>
      <c r="D11" s="437"/>
      <c r="E11" s="437"/>
      <c r="F11" s="437"/>
      <c r="G11" s="437"/>
      <c r="H11" s="437"/>
      <c r="I11" s="437"/>
      <c r="J11" s="437"/>
      <c r="K11" s="437"/>
    </row>
    <row r="12" spans="1:11" ht="14.5" customHeight="1" x14ac:dyDescent="0.35">
      <c r="A12" s="389"/>
      <c r="B12" s="389"/>
      <c r="C12" s="389"/>
      <c r="D12" s="389"/>
      <c r="E12" s="389"/>
      <c r="F12" s="389"/>
      <c r="G12" s="389"/>
      <c r="H12" s="389"/>
      <c r="I12" s="389"/>
      <c r="J12" s="389"/>
      <c r="K12" s="389"/>
    </row>
    <row r="13" spans="1:11" ht="14.5" customHeight="1" x14ac:dyDescent="0.35">
      <c r="A13" s="1"/>
      <c r="B13" s="440" t="s">
        <v>169</v>
      </c>
      <c r="C13" s="440"/>
      <c r="D13" s="440"/>
      <c r="E13" s="440"/>
      <c r="F13" s="440"/>
      <c r="G13" s="440"/>
      <c r="H13" s="440"/>
      <c r="I13" s="440"/>
      <c r="J13" s="440"/>
      <c r="K13" s="440"/>
    </row>
    <row r="14" spans="1:11" x14ac:dyDescent="0.35">
      <c r="A14" s="1"/>
      <c r="B14" s="443" t="s">
        <v>209</v>
      </c>
      <c r="C14" s="443"/>
      <c r="D14" s="443"/>
      <c r="E14" s="443"/>
      <c r="F14" s="443"/>
      <c r="G14" s="443"/>
      <c r="H14" s="443"/>
      <c r="I14" s="443"/>
      <c r="J14" s="443"/>
      <c r="K14" s="443"/>
    </row>
    <row r="15" spans="1:11" ht="50.15" customHeight="1" x14ac:dyDescent="0.35">
      <c r="A15" s="1">
        <v>1</v>
      </c>
      <c r="B15" s="441" t="s">
        <v>210</v>
      </c>
      <c r="C15" s="441"/>
      <c r="D15" s="441"/>
      <c r="E15" s="441"/>
      <c r="F15" s="441"/>
      <c r="G15" s="441"/>
      <c r="H15" s="441"/>
      <c r="I15" s="441"/>
      <c r="J15" s="441"/>
      <c r="K15" s="441"/>
    </row>
    <row r="16" spans="1:11" ht="40" customHeight="1" x14ac:dyDescent="0.35">
      <c r="A16" s="1">
        <v>2</v>
      </c>
      <c r="B16" s="441" t="s">
        <v>170</v>
      </c>
      <c r="C16" s="442"/>
      <c r="D16" s="442"/>
      <c r="E16" s="442"/>
      <c r="F16" s="442"/>
      <c r="G16" s="442"/>
      <c r="H16" s="442"/>
      <c r="I16" s="442"/>
      <c r="J16" s="442"/>
      <c r="K16" s="442"/>
    </row>
    <row r="17" spans="1:11" ht="40" customHeight="1" x14ac:dyDescent="0.35">
      <c r="A17" s="393">
        <v>3</v>
      </c>
      <c r="B17" s="441" t="s">
        <v>171</v>
      </c>
      <c r="C17" s="442"/>
      <c r="D17" s="442"/>
      <c r="E17" s="442"/>
      <c r="F17" s="442"/>
      <c r="G17" s="442"/>
      <c r="H17" s="442"/>
      <c r="I17" s="442"/>
      <c r="J17" s="442"/>
      <c r="K17" s="442"/>
    </row>
    <row r="18" spans="1:11" x14ac:dyDescent="0.35">
      <c r="A18" s="1"/>
      <c r="B18" s="440" t="s">
        <v>172</v>
      </c>
      <c r="C18" s="440"/>
      <c r="D18" s="440"/>
      <c r="E18" s="440"/>
      <c r="F18" s="440"/>
      <c r="G18" s="440"/>
      <c r="H18" s="440"/>
      <c r="I18" s="440"/>
      <c r="J18" s="440"/>
      <c r="K18" s="440"/>
    </row>
    <row r="19" spans="1:11" x14ac:dyDescent="0.35">
      <c r="A19" s="394"/>
      <c r="B19" s="446"/>
      <c r="C19" s="446"/>
      <c r="D19" s="446"/>
      <c r="E19" s="446"/>
      <c r="F19" s="446"/>
      <c r="G19" s="446"/>
      <c r="H19" s="446"/>
      <c r="I19" s="446"/>
      <c r="J19" s="446"/>
      <c r="K19" s="446"/>
    </row>
    <row r="20" spans="1:11" ht="40" customHeight="1" x14ac:dyDescent="0.35">
      <c r="A20" s="393">
        <v>1</v>
      </c>
      <c r="B20" s="441" t="s">
        <v>173</v>
      </c>
      <c r="C20" s="442"/>
      <c r="D20" s="442"/>
      <c r="E20" s="442"/>
      <c r="F20" s="442"/>
      <c r="G20" s="442"/>
      <c r="H20" s="442"/>
      <c r="I20" s="442"/>
      <c r="J20" s="442"/>
      <c r="K20" s="442"/>
    </row>
    <row r="21" spans="1:11" ht="20.149999999999999" customHeight="1" x14ac:dyDescent="0.35">
      <c r="A21" s="393">
        <v>2</v>
      </c>
      <c r="B21" s="442" t="s">
        <v>174</v>
      </c>
      <c r="C21" s="442"/>
      <c r="D21" s="442"/>
      <c r="E21" s="442"/>
      <c r="F21" s="442"/>
      <c r="G21" s="442"/>
      <c r="H21" s="442"/>
      <c r="I21" s="442"/>
      <c r="J21" s="442"/>
      <c r="K21" s="442"/>
    </row>
    <row r="22" spans="1:11" ht="20.149999999999999" customHeight="1" x14ac:dyDescent="0.35">
      <c r="A22" s="393">
        <v>3</v>
      </c>
      <c r="B22" s="442" t="s">
        <v>175</v>
      </c>
      <c r="C22" s="442"/>
      <c r="D22" s="442"/>
      <c r="E22" s="442"/>
      <c r="F22" s="442"/>
      <c r="G22" s="442"/>
      <c r="H22" s="442"/>
      <c r="I22" s="442"/>
      <c r="J22" s="442"/>
      <c r="K22" s="442"/>
    </row>
    <row r="23" spans="1:11" ht="14.5" customHeight="1" x14ac:dyDescent="0.35">
      <c r="A23" s="393"/>
      <c r="B23" s="395"/>
      <c r="C23" s="395"/>
      <c r="D23" s="395"/>
      <c r="E23" s="395"/>
      <c r="F23" s="395"/>
      <c r="G23" s="395"/>
      <c r="H23" s="395"/>
      <c r="I23" s="395"/>
      <c r="J23" s="395"/>
      <c r="K23" s="395"/>
    </row>
    <row r="24" spans="1:11" ht="30" customHeight="1" x14ac:dyDescent="0.35">
      <c r="A24" s="394"/>
      <c r="B24" s="396" t="s">
        <v>176</v>
      </c>
      <c r="C24" s="444" t="s">
        <v>177</v>
      </c>
      <c r="D24" s="444"/>
      <c r="E24" s="444" t="s">
        <v>178</v>
      </c>
      <c r="F24" s="444"/>
      <c r="G24" s="444"/>
      <c r="H24" s="444"/>
      <c r="I24" s="444"/>
      <c r="J24" s="444" t="s">
        <v>179</v>
      </c>
      <c r="K24" s="444"/>
    </row>
    <row r="25" spans="1:11" ht="50.15" customHeight="1" x14ac:dyDescent="0.35">
      <c r="A25" s="394"/>
      <c r="B25" s="397">
        <v>1</v>
      </c>
      <c r="C25" s="452" t="s">
        <v>180</v>
      </c>
      <c r="D25" s="453"/>
      <c r="E25" s="447" t="s">
        <v>187</v>
      </c>
      <c r="F25" s="448"/>
      <c r="G25" s="448"/>
      <c r="H25" s="448"/>
      <c r="I25" s="448"/>
      <c r="J25" s="445"/>
      <c r="K25" s="445"/>
    </row>
    <row r="26" spans="1:11" ht="50.15" customHeight="1" x14ac:dyDescent="0.35">
      <c r="A26" s="394"/>
      <c r="B26" s="397">
        <v>2</v>
      </c>
      <c r="C26" s="454"/>
      <c r="D26" s="455"/>
      <c r="E26" s="450" t="s">
        <v>186</v>
      </c>
      <c r="F26" s="451"/>
      <c r="G26" s="451"/>
      <c r="H26" s="451"/>
      <c r="I26" s="451"/>
      <c r="J26" s="445"/>
      <c r="K26" s="445"/>
    </row>
    <row r="27" spans="1:11" ht="80.150000000000006" customHeight="1" x14ac:dyDescent="0.35">
      <c r="A27" s="394"/>
      <c r="B27" s="397">
        <v>3</v>
      </c>
      <c r="C27" s="454"/>
      <c r="D27" s="455"/>
      <c r="E27" s="447" t="s">
        <v>185</v>
      </c>
      <c r="F27" s="448"/>
      <c r="G27" s="448"/>
      <c r="H27" s="448"/>
      <c r="I27" s="448"/>
      <c r="J27" s="445"/>
      <c r="K27" s="445"/>
    </row>
    <row r="28" spans="1:11" ht="70" customHeight="1" x14ac:dyDescent="0.35">
      <c r="A28" s="394"/>
      <c r="B28" s="397">
        <v>4</v>
      </c>
      <c r="C28" s="456"/>
      <c r="D28" s="457"/>
      <c r="E28" s="447" t="s">
        <v>184</v>
      </c>
      <c r="F28" s="448"/>
      <c r="G28" s="448"/>
      <c r="H28" s="448"/>
      <c r="I28" s="448"/>
      <c r="J28" s="445"/>
      <c r="K28" s="445"/>
    </row>
    <row r="29" spans="1:11" ht="50.15" customHeight="1" x14ac:dyDescent="0.35">
      <c r="A29" s="394"/>
      <c r="B29" s="397">
        <v>5</v>
      </c>
      <c r="C29" s="452" t="s">
        <v>43</v>
      </c>
      <c r="D29" s="453"/>
      <c r="E29" s="447" t="s">
        <v>183</v>
      </c>
      <c r="F29" s="448"/>
      <c r="G29" s="448"/>
      <c r="H29" s="448"/>
      <c r="I29" s="448"/>
      <c r="J29" s="445"/>
      <c r="K29" s="445"/>
    </row>
    <row r="30" spans="1:11" ht="50.15" customHeight="1" x14ac:dyDescent="0.35">
      <c r="A30" s="394"/>
      <c r="B30" s="397">
        <v>6</v>
      </c>
      <c r="C30" s="454"/>
      <c r="D30" s="455"/>
      <c r="E30" s="447" t="s">
        <v>182</v>
      </c>
      <c r="F30" s="448"/>
      <c r="G30" s="448"/>
      <c r="H30" s="448"/>
      <c r="I30" s="448"/>
      <c r="J30" s="445"/>
      <c r="K30" s="445"/>
    </row>
    <row r="31" spans="1:11" ht="70" customHeight="1" x14ac:dyDescent="0.35">
      <c r="A31" s="394"/>
      <c r="B31" s="397">
        <v>7</v>
      </c>
      <c r="C31" s="454"/>
      <c r="D31" s="455"/>
      <c r="E31" s="447" t="s">
        <v>206</v>
      </c>
      <c r="F31" s="448"/>
      <c r="G31" s="448"/>
      <c r="H31" s="448"/>
      <c r="I31" s="448"/>
      <c r="J31" s="445"/>
      <c r="K31" s="445"/>
    </row>
    <row r="32" spans="1:11" ht="50.15" customHeight="1" x14ac:dyDescent="0.35">
      <c r="A32" s="394"/>
      <c r="B32" s="397">
        <v>8</v>
      </c>
      <c r="C32" s="454"/>
      <c r="D32" s="455"/>
      <c r="E32" s="447" t="s">
        <v>188</v>
      </c>
      <c r="F32" s="448"/>
      <c r="G32" s="448"/>
      <c r="H32" s="448"/>
      <c r="I32" s="448"/>
      <c r="J32" s="445"/>
      <c r="K32" s="445"/>
    </row>
    <row r="33" spans="1:11" ht="50.15" customHeight="1" x14ac:dyDescent="0.35">
      <c r="A33" s="394"/>
      <c r="B33" s="397">
        <v>9</v>
      </c>
      <c r="C33" s="456"/>
      <c r="D33" s="457"/>
      <c r="E33" s="447" t="s">
        <v>189</v>
      </c>
      <c r="F33" s="448"/>
      <c r="G33" s="448"/>
      <c r="H33" s="448"/>
      <c r="I33" s="448"/>
      <c r="J33" s="445"/>
      <c r="K33" s="445"/>
    </row>
    <row r="34" spans="1:11" ht="50.15" customHeight="1" x14ac:dyDescent="0.35">
      <c r="A34" s="394"/>
      <c r="B34" s="397">
        <v>10</v>
      </c>
      <c r="C34" s="449" t="s">
        <v>40</v>
      </c>
      <c r="D34" s="449"/>
      <c r="E34" s="447" t="s">
        <v>190</v>
      </c>
      <c r="F34" s="448"/>
      <c r="G34" s="448"/>
      <c r="H34" s="448"/>
      <c r="I34" s="448"/>
      <c r="J34" s="445"/>
      <c r="K34" s="445"/>
    </row>
    <row r="35" spans="1:11" ht="50.15" customHeight="1" x14ac:dyDescent="0.35">
      <c r="A35" s="394"/>
      <c r="B35" s="397">
        <v>11</v>
      </c>
      <c r="C35" s="452" t="s">
        <v>37</v>
      </c>
      <c r="D35" s="453"/>
      <c r="E35" s="447" t="s">
        <v>191</v>
      </c>
      <c r="F35" s="448"/>
      <c r="G35" s="448"/>
      <c r="H35" s="448"/>
      <c r="I35" s="448"/>
      <c r="J35" s="445"/>
      <c r="K35" s="445"/>
    </row>
    <row r="36" spans="1:11" ht="70" customHeight="1" x14ac:dyDescent="0.35">
      <c r="A36" s="394"/>
      <c r="B36" s="397">
        <v>12</v>
      </c>
      <c r="C36" s="456"/>
      <c r="D36" s="457"/>
      <c r="E36" s="447" t="s">
        <v>192</v>
      </c>
      <c r="F36" s="447"/>
      <c r="G36" s="447"/>
      <c r="H36" s="447"/>
      <c r="I36" s="447"/>
      <c r="J36" s="445"/>
      <c r="K36" s="445"/>
    </row>
    <row r="37" spans="1:11" ht="50.15" customHeight="1" x14ac:dyDescent="0.35">
      <c r="A37" s="394"/>
      <c r="B37" s="397">
        <v>13</v>
      </c>
      <c r="C37" s="458" t="s">
        <v>35</v>
      </c>
      <c r="D37" s="458"/>
      <c r="E37" s="447" t="s">
        <v>193</v>
      </c>
      <c r="F37" s="448"/>
      <c r="G37" s="448"/>
      <c r="H37" s="448"/>
      <c r="I37" s="448"/>
      <c r="J37" s="445"/>
      <c r="K37" s="445"/>
    </row>
  </sheetData>
  <sheetProtection formatCells="0" formatColumns="0" formatRows="0"/>
  <mergeCells count="51">
    <mergeCell ref="J37:K37"/>
    <mergeCell ref="B22:K22"/>
    <mergeCell ref="C25:D28"/>
    <mergeCell ref="C35:D36"/>
    <mergeCell ref="C29:D33"/>
    <mergeCell ref="J32:K32"/>
    <mergeCell ref="J33:K33"/>
    <mergeCell ref="J34:K34"/>
    <mergeCell ref="J35:K35"/>
    <mergeCell ref="J36:K36"/>
    <mergeCell ref="J27:K27"/>
    <mergeCell ref="J28:K28"/>
    <mergeCell ref="J29:K29"/>
    <mergeCell ref="J30:K30"/>
    <mergeCell ref="J31:K31"/>
    <mergeCell ref="C37:D37"/>
    <mergeCell ref="E35:I35"/>
    <mergeCell ref="E36:I36"/>
    <mergeCell ref="E37:I37"/>
    <mergeCell ref="C34:D34"/>
    <mergeCell ref="C24:D24"/>
    <mergeCell ref="E24:I24"/>
    <mergeCell ref="E30:I30"/>
    <mergeCell ref="E31:I31"/>
    <mergeCell ref="E32:I32"/>
    <mergeCell ref="E33:I33"/>
    <mergeCell ref="E34:I34"/>
    <mergeCell ref="E25:I25"/>
    <mergeCell ref="E26:I26"/>
    <mergeCell ref="E27:I27"/>
    <mergeCell ref="E28:I28"/>
    <mergeCell ref="E29:I29"/>
    <mergeCell ref="J24:K24"/>
    <mergeCell ref="J25:K25"/>
    <mergeCell ref="J26:K26"/>
    <mergeCell ref="B19:K19"/>
    <mergeCell ref="B20:K20"/>
    <mergeCell ref="B21:K21"/>
    <mergeCell ref="B18:K18"/>
    <mergeCell ref="A11:K11"/>
    <mergeCell ref="B13:K13"/>
    <mergeCell ref="B15:K15"/>
    <mergeCell ref="B16:K16"/>
    <mergeCell ref="B17:K17"/>
    <mergeCell ref="B14:K14"/>
    <mergeCell ref="B10:K10"/>
    <mergeCell ref="A1:K1"/>
    <mergeCell ref="A3:K3"/>
    <mergeCell ref="B8:K8"/>
    <mergeCell ref="B5:K5"/>
    <mergeCell ref="B9:K9"/>
  </mergeCells>
  <pageMargins left="0.25" right="0.25"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89BE9-1028-4A62-B031-B69B6E9B3202}">
  <dimension ref="A1:C13"/>
  <sheetViews>
    <sheetView workbookViewId="0">
      <selection activeCell="B15" sqref="B15"/>
    </sheetView>
  </sheetViews>
  <sheetFormatPr defaultRowHeight="14.5" x14ac:dyDescent="0.35"/>
  <cols>
    <col min="1" max="1" width="89.453125" bestFit="1" customWidth="1"/>
    <col min="2" max="2" width="26.81640625" bestFit="1" customWidth="1"/>
    <col min="3" max="3" width="28.26953125" bestFit="1" customWidth="1"/>
  </cols>
  <sheetData>
    <row r="1" spans="1:3" ht="15" thickBot="1" x14ac:dyDescent="0.4">
      <c r="A1" s="414" t="s">
        <v>129</v>
      </c>
      <c r="B1" s="415" t="s">
        <v>130</v>
      </c>
      <c r="C1" s="416" t="s">
        <v>131</v>
      </c>
    </row>
    <row r="2" spans="1:3" x14ac:dyDescent="0.35">
      <c r="A2" s="417" t="s">
        <v>219</v>
      </c>
      <c r="B2" s="423">
        <v>100</v>
      </c>
      <c r="C2" s="420">
        <v>30</v>
      </c>
    </row>
    <row r="3" spans="1:3" x14ac:dyDescent="0.35">
      <c r="A3" s="418" t="s">
        <v>220</v>
      </c>
      <c r="B3" s="424">
        <v>30</v>
      </c>
      <c r="C3" s="421">
        <v>0</v>
      </c>
    </row>
    <row r="4" spans="1:3" x14ac:dyDescent="0.35">
      <c r="A4" s="418" t="s">
        <v>132</v>
      </c>
      <c r="B4" s="424">
        <v>50</v>
      </c>
      <c r="C4" s="421">
        <v>0</v>
      </c>
    </row>
    <row r="5" spans="1:3" x14ac:dyDescent="0.35">
      <c r="A5" s="418" t="s">
        <v>133</v>
      </c>
      <c r="B5" s="424">
        <v>70</v>
      </c>
      <c r="C5" s="421">
        <v>0</v>
      </c>
    </row>
    <row r="6" spans="1:3" ht="15" thickBot="1" x14ac:dyDescent="0.4">
      <c r="A6" s="419" t="s">
        <v>203</v>
      </c>
      <c r="B6" s="425">
        <v>100</v>
      </c>
      <c r="C6" s="422">
        <v>0</v>
      </c>
    </row>
    <row r="7" spans="1:3" ht="15" thickBot="1" x14ac:dyDescent="0.4"/>
    <row r="8" spans="1:3" ht="15" thickBot="1" x14ac:dyDescent="0.4">
      <c r="A8" s="329" t="s">
        <v>137</v>
      </c>
    </row>
    <row r="9" spans="1:3" x14ac:dyDescent="0.35">
      <c r="A9" s="328" t="s">
        <v>46</v>
      </c>
    </row>
    <row r="10" spans="1:3" x14ac:dyDescent="0.35">
      <c r="A10" s="326" t="s">
        <v>43</v>
      </c>
    </row>
    <row r="11" spans="1:3" x14ac:dyDescent="0.35">
      <c r="A11" s="326" t="s">
        <v>40</v>
      </c>
    </row>
    <row r="12" spans="1:3" x14ac:dyDescent="0.35">
      <c r="A12" s="326" t="s">
        <v>37</v>
      </c>
    </row>
    <row r="13" spans="1:3" ht="15" thickBot="1" x14ac:dyDescent="0.4">
      <c r="A13" s="327" t="s">
        <v>35</v>
      </c>
    </row>
  </sheetData>
  <sheetProtection algorithmName="SHA-512" hashValue="OeNWY5ROEa+q0As42e5ZYFF8lcvTbcRJFt3Y0Ljqnv7wvbp+mpUaxDAGgt5N9G1HhNWxeLW4cN1HHzfUtS6f7A==" saltValue="1AHVq48kNQi5G9HGLWQn1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3B2A4-259C-4229-B68E-DE8D52DC016A}">
  <sheetPr>
    <tabColor rgb="FFFFFF00"/>
    <pageSetUpPr fitToPage="1"/>
  </sheetPr>
  <dimension ref="A1:AA42"/>
  <sheetViews>
    <sheetView zoomScale="90" zoomScaleNormal="90" workbookViewId="0">
      <selection activeCell="D22" sqref="D22"/>
    </sheetView>
  </sheetViews>
  <sheetFormatPr defaultColWidth="8.7265625" defaultRowHeight="14.5" x14ac:dyDescent="0.35"/>
  <cols>
    <col min="1" max="1" width="3.54296875" customWidth="1"/>
    <col min="2" max="2" width="7.1796875" customWidth="1"/>
    <col min="3" max="3" width="42" customWidth="1"/>
    <col min="4" max="4" width="50.7265625" customWidth="1"/>
    <col min="5" max="5" width="8.7265625" customWidth="1"/>
    <col min="6" max="6" width="4.7265625" customWidth="1"/>
    <col min="7" max="7" width="5.7265625" customWidth="1"/>
    <col min="8" max="8" width="7.453125" customWidth="1"/>
    <col min="250" max="250" width="2.453125" customWidth="1"/>
    <col min="251" max="251" width="7.1796875" customWidth="1"/>
    <col min="252" max="252" width="17.7265625" customWidth="1"/>
    <col min="253" max="254" width="15.453125" customWidth="1"/>
    <col min="255" max="255" width="15.1796875" customWidth="1"/>
    <col min="256" max="256" width="15.7265625" customWidth="1"/>
    <col min="257" max="257" width="2.7265625" customWidth="1"/>
    <col min="258" max="258" width="14.453125" customWidth="1"/>
    <col min="259" max="259" width="18" customWidth="1"/>
    <col min="506" max="506" width="2.453125" customWidth="1"/>
    <col min="507" max="507" width="7.1796875" customWidth="1"/>
    <col min="508" max="508" width="17.7265625" customWidth="1"/>
    <col min="509" max="510" width="15.453125" customWidth="1"/>
    <col min="511" max="511" width="15.1796875" customWidth="1"/>
    <col min="512" max="512" width="15.7265625" customWidth="1"/>
    <col min="513" max="513" width="2.7265625" customWidth="1"/>
    <col min="514" max="514" width="14.453125" customWidth="1"/>
    <col min="515" max="515" width="18" customWidth="1"/>
    <col min="762" max="762" width="2.453125" customWidth="1"/>
    <col min="763" max="763" width="7.1796875" customWidth="1"/>
    <col min="764" max="764" width="17.7265625" customWidth="1"/>
    <col min="765" max="766" width="15.453125" customWidth="1"/>
    <col min="767" max="767" width="15.1796875" customWidth="1"/>
    <col min="768" max="768" width="15.7265625" customWidth="1"/>
    <col min="769" max="769" width="2.7265625" customWidth="1"/>
    <col min="770" max="770" width="14.453125" customWidth="1"/>
    <col min="771" max="771" width="18" customWidth="1"/>
    <col min="1018" max="1018" width="2.453125" customWidth="1"/>
    <col min="1019" max="1019" width="7.1796875" customWidth="1"/>
    <col min="1020" max="1020" width="17.7265625" customWidth="1"/>
    <col min="1021" max="1022" width="15.453125" customWidth="1"/>
    <col min="1023" max="1023" width="15.1796875" customWidth="1"/>
    <col min="1024" max="1024" width="15.7265625" customWidth="1"/>
    <col min="1025" max="1025" width="2.7265625" customWidth="1"/>
    <col min="1026" max="1026" width="14.453125" customWidth="1"/>
    <col min="1027" max="1027" width="18" customWidth="1"/>
    <col min="1274" max="1274" width="2.453125" customWidth="1"/>
    <col min="1275" max="1275" width="7.1796875" customWidth="1"/>
    <col min="1276" max="1276" width="17.7265625" customWidth="1"/>
    <col min="1277" max="1278" width="15.453125" customWidth="1"/>
    <col min="1279" max="1279" width="15.1796875" customWidth="1"/>
    <col min="1280" max="1280" width="15.7265625" customWidth="1"/>
    <col min="1281" max="1281" width="2.7265625" customWidth="1"/>
    <col min="1282" max="1282" width="14.453125" customWidth="1"/>
    <col min="1283" max="1283" width="18" customWidth="1"/>
    <col min="1530" max="1530" width="2.453125" customWidth="1"/>
    <col min="1531" max="1531" width="7.1796875" customWidth="1"/>
    <col min="1532" max="1532" width="17.7265625" customWidth="1"/>
    <col min="1533" max="1534" width="15.453125" customWidth="1"/>
    <col min="1535" max="1535" width="15.1796875" customWidth="1"/>
    <col min="1536" max="1536" width="15.7265625" customWidth="1"/>
    <col min="1537" max="1537" width="2.7265625" customWidth="1"/>
    <col min="1538" max="1538" width="14.453125" customWidth="1"/>
    <col min="1539" max="1539" width="18" customWidth="1"/>
    <col min="1786" max="1786" width="2.453125" customWidth="1"/>
    <col min="1787" max="1787" width="7.1796875" customWidth="1"/>
    <col min="1788" max="1788" width="17.7265625" customWidth="1"/>
    <col min="1789" max="1790" width="15.453125" customWidth="1"/>
    <col min="1791" max="1791" width="15.1796875" customWidth="1"/>
    <col min="1792" max="1792" width="15.7265625" customWidth="1"/>
    <col min="1793" max="1793" width="2.7265625" customWidth="1"/>
    <col min="1794" max="1794" width="14.453125" customWidth="1"/>
    <col min="1795" max="1795" width="18" customWidth="1"/>
    <col min="2042" max="2042" width="2.453125" customWidth="1"/>
    <col min="2043" max="2043" width="7.1796875" customWidth="1"/>
    <col min="2044" max="2044" width="17.7265625" customWidth="1"/>
    <col min="2045" max="2046" width="15.453125" customWidth="1"/>
    <col min="2047" max="2047" width="15.1796875" customWidth="1"/>
    <col min="2048" max="2048" width="15.7265625" customWidth="1"/>
    <col min="2049" max="2049" width="2.7265625" customWidth="1"/>
    <col min="2050" max="2050" width="14.453125" customWidth="1"/>
    <col min="2051" max="2051" width="18" customWidth="1"/>
    <col min="2298" max="2298" width="2.453125" customWidth="1"/>
    <col min="2299" max="2299" width="7.1796875" customWidth="1"/>
    <col min="2300" max="2300" width="17.7265625" customWidth="1"/>
    <col min="2301" max="2302" width="15.453125" customWidth="1"/>
    <col min="2303" max="2303" width="15.1796875" customWidth="1"/>
    <col min="2304" max="2304" width="15.7265625" customWidth="1"/>
    <col min="2305" max="2305" width="2.7265625" customWidth="1"/>
    <col min="2306" max="2306" width="14.453125" customWidth="1"/>
    <col min="2307" max="2307" width="18" customWidth="1"/>
    <col min="2554" max="2554" width="2.453125" customWidth="1"/>
    <col min="2555" max="2555" width="7.1796875" customWidth="1"/>
    <col min="2556" max="2556" width="17.7265625" customWidth="1"/>
    <col min="2557" max="2558" width="15.453125" customWidth="1"/>
    <col min="2559" max="2559" width="15.1796875" customWidth="1"/>
    <col min="2560" max="2560" width="15.7265625" customWidth="1"/>
    <col min="2561" max="2561" width="2.7265625" customWidth="1"/>
    <col min="2562" max="2562" width="14.453125" customWidth="1"/>
    <col min="2563" max="2563" width="18" customWidth="1"/>
    <col min="2810" max="2810" width="2.453125" customWidth="1"/>
    <col min="2811" max="2811" width="7.1796875" customWidth="1"/>
    <col min="2812" max="2812" width="17.7265625" customWidth="1"/>
    <col min="2813" max="2814" width="15.453125" customWidth="1"/>
    <col min="2815" max="2815" width="15.1796875" customWidth="1"/>
    <col min="2816" max="2816" width="15.7265625" customWidth="1"/>
    <col min="2817" max="2817" width="2.7265625" customWidth="1"/>
    <col min="2818" max="2818" width="14.453125" customWidth="1"/>
    <col min="2819" max="2819" width="18" customWidth="1"/>
    <col min="3066" max="3066" width="2.453125" customWidth="1"/>
    <col min="3067" max="3067" width="7.1796875" customWidth="1"/>
    <col min="3068" max="3068" width="17.7265625" customWidth="1"/>
    <col min="3069" max="3070" width="15.453125" customWidth="1"/>
    <col min="3071" max="3071" width="15.1796875" customWidth="1"/>
    <col min="3072" max="3072" width="15.7265625" customWidth="1"/>
    <col min="3073" max="3073" width="2.7265625" customWidth="1"/>
    <col min="3074" max="3074" width="14.453125" customWidth="1"/>
    <col min="3075" max="3075" width="18" customWidth="1"/>
    <col min="3322" max="3322" width="2.453125" customWidth="1"/>
    <col min="3323" max="3323" width="7.1796875" customWidth="1"/>
    <col min="3324" max="3324" width="17.7265625" customWidth="1"/>
    <col min="3325" max="3326" width="15.453125" customWidth="1"/>
    <col min="3327" max="3327" width="15.1796875" customWidth="1"/>
    <col min="3328" max="3328" width="15.7265625" customWidth="1"/>
    <col min="3329" max="3329" width="2.7265625" customWidth="1"/>
    <col min="3330" max="3330" width="14.453125" customWidth="1"/>
    <col min="3331" max="3331" width="18" customWidth="1"/>
    <col min="3578" max="3578" width="2.453125" customWidth="1"/>
    <col min="3579" max="3579" width="7.1796875" customWidth="1"/>
    <col min="3580" max="3580" width="17.7265625" customWidth="1"/>
    <col min="3581" max="3582" width="15.453125" customWidth="1"/>
    <col min="3583" max="3583" width="15.1796875" customWidth="1"/>
    <col min="3584" max="3584" width="15.7265625" customWidth="1"/>
    <col min="3585" max="3585" width="2.7265625" customWidth="1"/>
    <col min="3586" max="3586" width="14.453125" customWidth="1"/>
    <col min="3587" max="3587" width="18" customWidth="1"/>
    <col min="3834" max="3834" width="2.453125" customWidth="1"/>
    <col min="3835" max="3835" width="7.1796875" customWidth="1"/>
    <col min="3836" max="3836" width="17.7265625" customWidth="1"/>
    <col min="3837" max="3838" width="15.453125" customWidth="1"/>
    <col min="3839" max="3839" width="15.1796875" customWidth="1"/>
    <col min="3840" max="3840" width="15.7265625" customWidth="1"/>
    <col min="3841" max="3841" width="2.7265625" customWidth="1"/>
    <col min="3842" max="3842" width="14.453125" customWidth="1"/>
    <col min="3843" max="3843" width="18" customWidth="1"/>
    <col min="4090" max="4090" width="2.453125" customWidth="1"/>
    <col min="4091" max="4091" width="7.1796875" customWidth="1"/>
    <col min="4092" max="4092" width="17.7265625" customWidth="1"/>
    <col min="4093" max="4094" width="15.453125" customWidth="1"/>
    <col min="4095" max="4095" width="15.1796875" customWidth="1"/>
    <col min="4096" max="4096" width="15.7265625" customWidth="1"/>
    <col min="4097" max="4097" width="2.7265625" customWidth="1"/>
    <col min="4098" max="4098" width="14.453125" customWidth="1"/>
    <col min="4099" max="4099" width="18" customWidth="1"/>
    <col min="4346" max="4346" width="2.453125" customWidth="1"/>
    <col min="4347" max="4347" width="7.1796875" customWidth="1"/>
    <col min="4348" max="4348" width="17.7265625" customWidth="1"/>
    <col min="4349" max="4350" width="15.453125" customWidth="1"/>
    <col min="4351" max="4351" width="15.1796875" customWidth="1"/>
    <col min="4352" max="4352" width="15.7265625" customWidth="1"/>
    <col min="4353" max="4353" width="2.7265625" customWidth="1"/>
    <col min="4354" max="4354" width="14.453125" customWidth="1"/>
    <col min="4355" max="4355" width="18" customWidth="1"/>
    <col min="4602" max="4602" width="2.453125" customWidth="1"/>
    <col min="4603" max="4603" width="7.1796875" customWidth="1"/>
    <col min="4604" max="4604" width="17.7265625" customWidth="1"/>
    <col min="4605" max="4606" width="15.453125" customWidth="1"/>
    <col min="4607" max="4607" width="15.1796875" customWidth="1"/>
    <col min="4608" max="4608" width="15.7265625" customWidth="1"/>
    <col min="4609" max="4609" width="2.7265625" customWidth="1"/>
    <col min="4610" max="4610" width="14.453125" customWidth="1"/>
    <col min="4611" max="4611" width="18" customWidth="1"/>
    <col min="4858" max="4858" width="2.453125" customWidth="1"/>
    <col min="4859" max="4859" width="7.1796875" customWidth="1"/>
    <col min="4860" max="4860" width="17.7265625" customWidth="1"/>
    <col min="4861" max="4862" width="15.453125" customWidth="1"/>
    <col min="4863" max="4863" width="15.1796875" customWidth="1"/>
    <col min="4864" max="4864" width="15.7265625" customWidth="1"/>
    <col min="4865" max="4865" width="2.7265625" customWidth="1"/>
    <col min="4866" max="4866" width="14.453125" customWidth="1"/>
    <col min="4867" max="4867" width="18" customWidth="1"/>
    <col min="5114" max="5114" width="2.453125" customWidth="1"/>
    <col min="5115" max="5115" width="7.1796875" customWidth="1"/>
    <col min="5116" max="5116" width="17.7265625" customWidth="1"/>
    <col min="5117" max="5118" width="15.453125" customWidth="1"/>
    <col min="5119" max="5119" width="15.1796875" customWidth="1"/>
    <col min="5120" max="5120" width="15.7265625" customWidth="1"/>
    <col min="5121" max="5121" width="2.7265625" customWidth="1"/>
    <col min="5122" max="5122" width="14.453125" customWidth="1"/>
    <col min="5123" max="5123" width="18" customWidth="1"/>
    <col min="5370" max="5370" width="2.453125" customWidth="1"/>
    <col min="5371" max="5371" width="7.1796875" customWidth="1"/>
    <col min="5372" max="5372" width="17.7265625" customWidth="1"/>
    <col min="5373" max="5374" width="15.453125" customWidth="1"/>
    <col min="5375" max="5375" width="15.1796875" customWidth="1"/>
    <col min="5376" max="5376" width="15.7265625" customWidth="1"/>
    <col min="5377" max="5377" width="2.7265625" customWidth="1"/>
    <col min="5378" max="5378" width="14.453125" customWidth="1"/>
    <col min="5379" max="5379" width="18" customWidth="1"/>
    <col min="5626" max="5626" width="2.453125" customWidth="1"/>
    <col min="5627" max="5627" width="7.1796875" customWidth="1"/>
    <col min="5628" max="5628" width="17.7265625" customWidth="1"/>
    <col min="5629" max="5630" width="15.453125" customWidth="1"/>
    <col min="5631" max="5631" width="15.1796875" customWidth="1"/>
    <col min="5632" max="5632" width="15.7265625" customWidth="1"/>
    <col min="5633" max="5633" width="2.7265625" customWidth="1"/>
    <col min="5634" max="5634" width="14.453125" customWidth="1"/>
    <col min="5635" max="5635" width="18" customWidth="1"/>
    <col min="5882" max="5882" width="2.453125" customWidth="1"/>
    <col min="5883" max="5883" width="7.1796875" customWidth="1"/>
    <col min="5884" max="5884" width="17.7265625" customWidth="1"/>
    <col min="5885" max="5886" width="15.453125" customWidth="1"/>
    <col min="5887" max="5887" width="15.1796875" customWidth="1"/>
    <col min="5888" max="5888" width="15.7265625" customWidth="1"/>
    <col min="5889" max="5889" width="2.7265625" customWidth="1"/>
    <col min="5890" max="5890" width="14.453125" customWidth="1"/>
    <col min="5891" max="5891" width="18" customWidth="1"/>
    <col min="6138" max="6138" width="2.453125" customWidth="1"/>
    <col min="6139" max="6139" width="7.1796875" customWidth="1"/>
    <col min="6140" max="6140" width="17.7265625" customWidth="1"/>
    <col min="6141" max="6142" width="15.453125" customWidth="1"/>
    <col min="6143" max="6143" width="15.1796875" customWidth="1"/>
    <col min="6144" max="6144" width="15.7265625" customWidth="1"/>
    <col min="6145" max="6145" width="2.7265625" customWidth="1"/>
    <col min="6146" max="6146" width="14.453125" customWidth="1"/>
    <col min="6147" max="6147" width="18" customWidth="1"/>
    <col min="6394" max="6394" width="2.453125" customWidth="1"/>
    <col min="6395" max="6395" width="7.1796875" customWidth="1"/>
    <col min="6396" max="6396" width="17.7265625" customWidth="1"/>
    <col min="6397" max="6398" width="15.453125" customWidth="1"/>
    <col min="6399" max="6399" width="15.1796875" customWidth="1"/>
    <col min="6400" max="6400" width="15.7265625" customWidth="1"/>
    <col min="6401" max="6401" width="2.7265625" customWidth="1"/>
    <col min="6402" max="6402" width="14.453125" customWidth="1"/>
    <col min="6403" max="6403" width="18" customWidth="1"/>
    <col min="6650" max="6650" width="2.453125" customWidth="1"/>
    <col min="6651" max="6651" width="7.1796875" customWidth="1"/>
    <col min="6652" max="6652" width="17.7265625" customWidth="1"/>
    <col min="6653" max="6654" width="15.453125" customWidth="1"/>
    <col min="6655" max="6655" width="15.1796875" customWidth="1"/>
    <col min="6656" max="6656" width="15.7265625" customWidth="1"/>
    <col min="6657" max="6657" width="2.7265625" customWidth="1"/>
    <col min="6658" max="6658" width="14.453125" customWidth="1"/>
    <col min="6659" max="6659" width="18" customWidth="1"/>
    <col min="6906" max="6906" width="2.453125" customWidth="1"/>
    <col min="6907" max="6907" width="7.1796875" customWidth="1"/>
    <col min="6908" max="6908" width="17.7265625" customWidth="1"/>
    <col min="6909" max="6910" width="15.453125" customWidth="1"/>
    <col min="6911" max="6911" width="15.1796875" customWidth="1"/>
    <col min="6912" max="6912" width="15.7265625" customWidth="1"/>
    <col min="6913" max="6913" width="2.7265625" customWidth="1"/>
    <col min="6914" max="6914" width="14.453125" customWidth="1"/>
    <col min="6915" max="6915" width="18" customWidth="1"/>
    <col min="7162" max="7162" width="2.453125" customWidth="1"/>
    <col min="7163" max="7163" width="7.1796875" customWidth="1"/>
    <col min="7164" max="7164" width="17.7265625" customWidth="1"/>
    <col min="7165" max="7166" width="15.453125" customWidth="1"/>
    <col min="7167" max="7167" width="15.1796875" customWidth="1"/>
    <col min="7168" max="7168" width="15.7265625" customWidth="1"/>
    <col min="7169" max="7169" width="2.7265625" customWidth="1"/>
    <col min="7170" max="7170" width="14.453125" customWidth="1"/>
    <col min="7171" max="7171" width="18" customWidth="1"/>
    <col min="7418" max="7418" width="2.453125" customWidth="1"/>
    <col min="7419" max="7419" width="7.1796875" customWidth="1"/>
    <col min="7420" max="7420" width="17.7265625" customWidth="1"/>
    <col min="7421" max="7422" width="15.453125" customWidth="1"/>
    <col min="7423" max="7423" width="15.1796875" customWidth="1"/>
    <col min="7424" max="7424" width="15.7265625" customWidth="1"/>
    <col min="7425" max="7425" width="2.7265625" customWidth="1"/>
    <col min="7426" max="7426" width="14.453125" customWidth="1"/>
    <col min="7427" max="7427" width="18" customWidth="1"/>
    <col min="7674" max="7674" width="2.453125" customWidth="1"/>
    <col min="7675" max="7675" width="7.1796875" customWidth="1"/>
    <col min="7676" max="7676" width="17.7265625" customWidth="1"/>
    <col min="7677" max="7678" width="15.453125" customWidth="1"/>
    <col min="7679" max="7679" width="15.1796875" customWidth="1"/>
    <col min="7680" max="7680" width="15.7265625" customWidth="1"/>
    <col min="7681" max="7681" width="2.7265625" customWidth="1"/>
    <col min="7682" max="7682" width="14.453125" customWidth="1"/>
    <col min="7683" max="7683" width="18" customWidth="1"/>
    <col min="7930" max="7930" width="2.453125" customWidth="1"/>
    <col min="7931" max="7931" width="7.1796875" customWidth="1"/>
    <col min="7932" max="7932" width="17.7265625" customWidth="1"/>
    <col min="7933" max="7934" width="15.453125" customWidth="1"/>
    <col min="7935" max="7935" width="15.1796875" customWidth="1"/>
    <col min="7936" max="7936" width="15.7265625" customWidth="1"/>
    <col min="7937" max="7937" width="2.7265625" customWidth="1"/>
    <col min="7938" max="7938" width="14.453125" customWidth="1"/>
    <col min="7939" max="7939" width="18" customWidth="1"/>
    <col min="8186" max="8186" width="2.453125" customWidth="1"/>
    <col min="8187" max="8187" width="7.1796875" customWidth="1"/>
    <col min="8188" max="8188" width="17.7265625" customWidth="1"/>
    <col min="8189" max="8190" width="15.453125" customWidth="1"/>
    <col min="8191" max="8191" width="15.1796875" customWidth="1"/>
    <col min="8192" max="8192" width="15.7265625" customWidth="1"/>
    <col min="8193" max="8193" width="2.7265625" customWidth="1"/>
    <col min="8194" max="8194" width="14.453125" customWidth="1"/>
    <col min="8195" max="8195" width="18" customWidth="1"/>
    <col min="8442" max="8442" width="2.453125" customWidth="1"/>
    <col min="8443" max="8443" width="7.1796875" customWidth="1"/>
    <col min="8444" max="8444" width="17.7265625" customWidth="1"/>
    <col min="8445" max="8446" width="15.453125" customWidth="1"/>
    <col min="8447" max="8447" width="15.1796875" customWidth="1"/>
    <col min="8448" max="8448" width="15.7265625" customWidth="1"/>
    <col min="8449" max="8449" width="2.7265625" customWidth="1"/>
    <col min="8450" max="8450" width="14.453125" customWidth="1"/>
    <col min="8451" max="8451" width="18" customWidth="1"/>
    <col min="8698" max="8698" width="2.453125" customWidth="1"/>
    <col min="8699" max="8699" width="7.1796875" customWidth="1"/>
    <col min="8700" max="8700" width="17.7265625" customWidth="1"/>
    <col min="8701" max="8702" width="15.453125" customWidth="1"/>
    <col min="8703" max="8703" width="15.1796875" customWidth="1"/>
    <col min="8704" max="8704" width="15.7265625" customWidth="1"/>
    <col min="8705" max="8705" width="2.7265625" customWidth="1"/>
    <col min="8706" max="8706" width="14.453125" customWidth="1"/>
    <col min="8707" max="8707" width="18" customWidth="1"/>
    <col min="8954" max="8954" width="2.453125" customWidth="1"/>
    <col min="8955" max="8955" width="7.1796875" customWidth="1"/>
    <col min="8956" max="8956" width="17.7265625" customWidth="1"/>
    <col min="8957" max="8958" width="15.453125" customWidth="1"/>
    <col min="8959" max="8959" width="15.1796875" customWidth="1"/>
    <col min="8960" max="8960" width="15.7265625" customWidth="1"/>
    <col min="8961" max="8961" width="2.7265625" customWidth="1"/>
    <col min="8962" max="8962" width="14.453125" customWidth="1"/>
    <col min="8963" max="8963" width="18" customWidth="1"/>
    <col min="9210" max="9210" width="2.453125" customWidth="1"/>
    <col min="9211" max="9211" width="7.1796875" customWidth="1"/>
    <col min="9212" max="9212" width="17.7265625" customWidth="1"/>
    <col min="9213" max="9214" width="15.453125" customWidth="1"/>
    <col min="9215" max="9215" width="15.1796875" customWidth="1"/>
    <col min="9216" max="9216" width="15.7265625" customWidth="1"/>
    <col min="9217" max="9217" width="2.7265625" customWidth="1"/>
    <col min="9218" max="9218" width="14.453125" customWidth="1"/>
    <col min="9219" max="9219" width="18" customWidth="1"/>
    <col min="9466" max="9466" width="2.453125" customWidth="1"/>
    <col min="9467" max="9467" width="7.1796875" customWidth="1"/>
    <col min="9468" max="9468" width="17.7265625" customWidth="1"/>
    <col min="9469" max="9470" width="15.453125" customWidth="1"/>
    <col min="9471" max="9471" width="15.1796875" customWidth="1"/>
    <col min="9472" max="9472" width="15.7265625" customWidth="1"/>
    <col min="9473" max="9473" width="2.7265625" customWidth="1"/>
    <col min="9474" max="9474" width="14.453125" customWidth="1"/>
    <col min="9475" max="9475" width="18" customWidth="1"/>
    <col min="9722" max="9722" width="2.453125" customWidth="1"/>
    <col min="9723" max="9723" width="7.1796875" customWidth="1"/>
    <col min="9724" max="9724" width="17.7265625" customWidth="1"/>
    <col min="9725" max="9726" width="15.453125" customWidth="1"/>
    <col min="9727" max="9727" width="15.1796875" customWidth="1"/>
    <col min="9728" max="9728" width="15.7265625" customWidth="1"/>
    <col min="9729" max="9729" width="2.7265625" customWidth="1"/>
    <col min="9730" max="9730" width="14.453125" customWidth="1"/>
    <col min="9731" max="9731" width="18" customWidth="1"/>
    <col min="9978" max="9978" width="2.453125" customWidth="1"/>
    <col min="9979" max="9979" width="7.1796875" customWidth="1"/>
    <col min="9980" max="9980" width="17.7265625" customWidth="1"/>
    <col min="9981" max="9982" width="15.453125" customWidth="1"/>
    <col min="9983" max="9983" width="15.1796875" customWidth="1"/>
    <col min="9984" max="9984" width="15.7265625" customWidth="1"/>
    <col min="9985" max="9985" width="2.7265625" customWidth="1"/>
    <col min="9986" max="9986" width="14.453125" customWidth="1"/>
    <col min="9987" max="9987" width="18" customWidth="1"/>
    <col min="10234" max="10234" width="2.453125" customWidth="1"/>
    <col min="10235" max="10235" width="7.1796875" customWidth="1"/>
    <col min="10236" max="10236" width="17.7265625" customWidth="1"/>
    <col min="10237" max="10238" width="15.453125" customWidth="1"/>
    <col min="10239" max="10239" width="15.1796875" customWidth="1"/>
    <col min="10240" max="10240" width="15.7265625" customWidth="1"/>
    <col min="10241" max="10241" width="2.7265625" customWidth="1"/>
    <col min="10242" max="10242" width="14.453125" customWidth="1"/>
    <col min="10243" max="10243" width="18" customWidth="1"/>
    <col min="10490" max="10490" width="2.453125" customWidth="1"/>
    <col min="10491" max="10491" width="7.1796875" customWidth="1"/>
    <col min="10492" max="10492" width="17.7265625" customWidth="1"/>
    <col min="10493" max="10494" width="15.453125" customWidth="1"/>
    <col min="10495" max="10495" width="15.1796875" customWidth="1"/>
    <col min="10496" max="10496" width="15.7265625" customWidth="1"/>
    <col min="10497" max="10497" width="2.7265625" customWidth="1"/>
    <col min="10498" max="10498" width="14.453125" customWidth="1"/>
    <col min="10499" max="10499" width="18" customWidth="1"/>
    <col min="10746" max="10746" width="2.453125" customWidth="1"/>
    <col min="10747" max="10747" width="7.1796875" customWidth="1"/>
    <col min="10748" max="10748" width="17.7265625" customWidth="1"/>
    <col min="10749" max="10750" width="15.453125" customWidth="1"/>
    <col min="10751" max="10751" width="15.1796875" customWidth="1"/>
    <col min="10752" max="10752" width="15.7265625" customWidth="1"/>
    <col min="10753" max="10753" width="2.7265625" customWidth="1"/>
    <col min="10754" max="10754" width="14.453125" customWidth="1"/>
    <col min="10755" max="10755" width="18" customWidth="1"/>
    <col min="11002" max="11002" width="2.453125" customWidth="1"/>
    <col min="11003" max="11003" width="7.1796875" customWidth="1"/>
    <col min="11004" max="11004" width="17.7265625" customWidth="1"/>
    <col min="11005" max="11006" width="15.453125" customWidth="1"/>
    <col min="11007" max="11007" width="15.1796875" customWidth="1"/>
    <col min="11008" max="11008" width="15.7265625" customWidth="1"/>
    <col min="11009" max="11009" width="2.7265625" customWidth="1"/>
    <col min="11010" max="11010" width="14.453125" customWidth="1"/>
    <col min="11011" max="11011" width="18" customWidth="1"/>
    <col min="11258" max="11258" width="2.453125" customWidth="1"/>
    <col min="11259" max="11259" width="7.1796875" customWidth="1"/>
    <col min="11260" max="11260" width="17.7265625" customWidth="1"/>
    <col min="11261" max="11262" width="15.453125" customWidth="1"/>
    <col min="11263" max="11263" width="15.1796875" customWidth="1"/>
    <col min="11264" max="11264" width="15.7265625" customWidth="1"/>
    <col min="11265" max="11265" width="2.7265625" customWidth="1"/>
    <col min="11266" max="11266" width="14.453125" customWidth="1"/>
    <col min="11267" max="11267" width="18" customWidth="1"/>
    <col min="11514" max="11514" width="2.453125" customWidth="1"/>
    <col min="11515" max="11515" width="7.1796875" customWidth="1"/>
    <col min="11516" max="11516" width="17.7265625" customWidth="1"/>
    <col min="11517" max="11518" width="15.453125" customWidth="1"/>
    <col min="11519" max="11519" width="15.1796875" customWidth="1"/>
    <col min="11520" max="11520" width="15.7265625" customWidth="1"/>
    <col min="11521" max="11521" width="2.7265625" customWidth="1"/>
    <col min="11522" max="11522" width="14.453125" customWidth="1"/>
    <col min="11523" max="11523" width="18" customWidth="1"/>
    <col min="11770" max="11770" width="2.453125" customWidth="1"/>
    <col min="11771" max="11771" width="7.1796875" customWidth="1"/>
    <col min="11772" max="11772" width="17.7265625" customWidth="1"/>
    <col min="11773" max="11774" width="15.453125" customWidth="1"/>
    <col min="11775" max="11775" width="15.1796875" customWidth="1"/>
    <col min="11776" max="11776" width="15.7265625" customWidth="1"/>
    <col min="11777" max="11777" width="2.7265625" customWidth="1"/>
    <col min="11778" max="11778" width="14.453125" customWidth="1"/>
    <col min="11779" max="11779" width="18" customWidth="1"/>
    <col min="12026" max="12026" width="2.453125" customWidth="1"/>
    <col min="12027" max="12027" width="7.1796875" customWidth="1"/>
    <col min="12028" max="12028" width="17.7265625" customWidth="1"/>
    <col min="12029" max="12030" width="15.453125" customWidth="1"/>
    <col min="12031" max="12031" width="15.1796875" customWidth="1"/>
    <col min="12032" max="12032" width="15.7265625" customWidth="1"/>
    <col min="12033" max="12033" width="2.7265625" customWidth="1"/>
    <col min="12034" max="12034" width="14.453125" customWidth="1"/>
    <col min="12035" max="12035" width="18" customWidth="1"/>
    <col min="12282" max="12282" width="2.453125" customWidth="1"/>
    <col min="12283" max="12283" width="7.1796875" customWidth="1"/>
    <col min="12284" max="12284" width="17.7265625" customWidth="1"/>
    <col min="12285" max="12286" width="15.453125" customWidth="1"/>
    <col min="12287" max="12287" width="15.1796875" customWidth="1"/>
    <col min="12288" max="12288" width="15.7265625" customWidth="1"/>
    <col min="12289" max="12289" width="2.7265625" customWidth="1"/>
    <col min="12290" max="12290" width="14.453125" customWidth="1"/>
    <col min="12291" max="12291" width="18" customWidth="1"/>
    <col min="12538" max="12538" width="2.453125" customWidth="1"/>
    <col min="12539" max="12539" width="7.1796875" customWidth="1"/>
    <col min="12540" max="12540" width="17.7265625" customWidth="1"/>
    <col min="12541" max="12542" width="15.453125" customWidth="1"/>
    <col min="12543" max="12543" width="15.1796875" customWidth="1"/>
    <col min="12544" max="12544" width="15.7265625" customWidth="1"/>
    <col min="12545" max="12545" width="2.7265625" customWidth="1"/>
    <col min="12546" max="12546" width="14.453125" customWidth="1"/>
    <col min="12547" max="12547" width="18" customWidth="1"/>
    <col min="12794" max="12794" width="2.453125" customWidth="1"/>
    <col min="12795" max="12795" width="7.1796875" customWidth="1"/>
    <col min="12796" max="12796" width="17.7265625" customWidth="1"/>
    <col min="12797" max="12798" width="15.453125" customWidth="1"/>
    <col min="12799" max="12799" width="15.1796875" customWidth="1"/>
    <col min="12800" max="12800" width="15.7265625" customWidth="1"/>
    <col min="12801" max="12801" width="2.7265625" customWidth="1"/>
    <col min="12802" max="12802" width="14.453125" customWidth="1"/>
    <col min="12803" max="12803" width="18" customWidth="1"/>
    <col min="13050" max="13050" width="2.453125" customWidth="1"/>
    <col min="13051" max="13051" width="7.1796875" customWidth="1"/>
    <col min="13052" max="13052" width="17.7265625" customWidth="1"/>
    <col min="13053" max="13054" width="15.453125" customWidth="1"/>
    <col min="13055" max="13055" width="15.1796875" customWidth="1"/>
    <col min="13056" max="13056" width="15.7265625" customWidth="1"/>
    <col min="13057" max="13057" width="2.7265625" customWidth="1"/>
    <col min="13058" max="13058" width="14.453125" customWidth="1"/>
    <col min="13059" max="13059" width="18" customWidth="1"/>
    <col min="13306" max="13306" width="2.453125" customWidth="1"/>
    <col min="13307" max="13307" width="7.1796875" customWidth="1"/>
    <col min="13308" max="13308" width="17.7265625" customWidth="1"/>
    <col min="13309" max="13310" width="15.453125" customWidth="1"/>
    <col min="13311" max="13311" width="15.1796875" customWidth="1"/>
    <col min="13312" max="13312" width="15.7265625" customWidth="1"/>
    <col min="13313" max="13313" width="2.7265625" customWidth="1"/>
    <col min="13314" max="13314" width="14.453125" customWidth="1"/>
    <col min="13315" max="13315" width="18" customWidth="1"/>
    <col min="13562" max="13562" width="2.453125" customWidth="1"/>
    <col min="13563" max="13563" width="7.1796875" customWidth="1"/>
    <col min="13564" max="13564" width="17.7265625" customWidth="1"/>
    <col min="13565" max="13566" width="15.453125" customWidth="1"/>
    <col min="13567" max="13567" width="15.1796875" customWidth="1"/>
    <col min="13568" max="13568" width="15.7265625" customWidth="1"/>
    <col min="13569" max="13569" width="2.7265625" customWidth="1"/>
    <col min="13570" max="13570" width="14.453125" customWidth="1"/>
    <col min="13571" max="13571" width="18" customWidth="1"/>
    <col min="13818" max="13818" width="2.453125" customWidth="1"/>
    <col min="13819" max="13819" width="7.1796875" customWidth="1"/>
    <col min="13820" max="13820" width="17.7265625" customWidth="1"/>
    <col min="13821" max="13822" width="15.453125" customWidth="1"/>
    <col min="13823" max="13823" width="15.1796875" customWidth="1"/>
    <col min="13824" max="13824" width="15.7265625" customWidth="1"/>
    <col min="13825" max="13825" width="2.7265625" customWidth="1"/>
    <col min="13826" max="13826" width="14.453125" customWidth="1"/>
    <col min="13827" max="13827" width="18" customWidth="1"/>
    <col min="14074" max="14074" width="2.453125" customWidth="1"/>
    <col min="14075" max="14075" width="7.1796875" customWidth="1"/>
    <col min="14076" max="14076" width="17.7265625" customWidth="1"/>
    <col min="14077" max="14078" width="15.453125" customWidth="1"/>
    <col min="14079" max="14079" width="15.1796875" customWidth="1"/>
    <col min="14080" max="14080" width="15.7265625" customWidth="1"/>
    <col min="14081" max="14081" width="2.7265625" customWidth="1"/>
    <col min="14082" max="14082" width="14.453125" customWidth="1"/>
    <col min="14083" max="14083" width="18" customWidth="1"/>
    <col min="14330" max="14330" width="2.453125" customWidth="1"/>
    <col min="14331" max="14331" width="7.1796875" customWidth="1"/>
    <col min="14332" max="14332" width="17.7265625" customWidth="1"/>
    <col min="14333" max="14334" width="15.453125" customWidth="1"/>
    <col min="14335" max="14335" width="15.1796875" customWidth="1"/>
    <col min="14336" max="14336" width="15.7265625" customWidth="1"/>
    <col min="14337" max="14337" width="2.7265625" customWidth="1"/>
    <col min="14338" max="14338" width="14.453125" customWidth="1"/>
    <col min="14339" max="14339" width="18" customWidth="1"/>
    <col min="14586" max="14586" width="2.453125" customWidth="1"/>
    <col min="14587" max="14587" width="7.1796875" customWidth="1"/>
    <col min="14588" max="14588" width="17.7265625" customWidth="1"/>
    <col min="14589" max="14590" width="15.453125" customWidth="1"/>
    <col min="14591" max="14591" width="15.1796875" customWidth="1"/>
    <col min="14592" max="14592" width="15.7265625" customWidth="1"/>
    <col min="14593" max="14593" width="2.7265625" customWidth="1"/>
    <col min="14594" max="14594" width="14.453125" customWidth="1"/>
    <col min="14595" max="14595" width="18" customWidth="1"/>
    <col min="14842" max="14842" width="2.453125" customWidth="1"/>
    <col min="14843" max="14843" width="7.1796875" customWidth="1"/>
    <col min="14844" max="14844" width="17.7265625" customWidth="1"/>
    <col min="14845" max="14846" width="15.453125" customWidth="1"/>
    <col min="14847" max="14847" width="15.1796875" customWidth="1"/>
    <col min="14848" max="14848" width="15.7265625" customWidth="1"/>
    <col min="14849" max="14849" width="2.7265625" customWidth="1"/>
    <col min="14850" max="14850" width="14.453125" customWidth="1"/>
    <col min="14851" max="14851" width="18" customWidth="1"/>
    <col min="15098" max="15098" width="2.453125" customWidth="1"/>
    <col min="15099" max="15099" width="7.1796875" customWidth="1"/>
    <col min="15100" max="15100" width="17.7265625" customWidth="1"/>
    <col min="15101" max="15102" width="15.453125" customWidth="1"/>
    <col min="15103" max="15103" width="15.1796875" customWidth="1"/>
    <col min="15104" max="15104" width="15.7265625" customWidth="1"/>
    <col min="15105" max="15105" width="2.7265625" customWidth="1"/>
    <col min="15106" max="15106" width="14.453125" customWidth="1"/>
    <col min="15107" max="15107" width="18" customWidth="1"/>
    <col min="15354" max="15354" width="2.453125" customWidth="1"/>
    <col min="15355" max="15355" width="7.1796875" customWidth="1"/>
    <col min="15356" max="15356" width="17.7265625" customWidth="1"/>
    <col min="15357" max="15358" width="15.453125" customWidth="1"/>
    <col min="15359" max="15359" width="15.1796875" customWidth="1"/>
    <col min="15360" max="15360" width="15.7265625" customWidth="1"/>
    <col min="15361" max="15361" width="2.7265625" customWidth="1"/>
    <col min="15362" max="15362" width="14.453125" customWidth="1"/>
    <col min="15363" max="15363" width="18" customWidth="1"/>
    <col min="15610" max="15610" width="2.453125" customWidth="1"/>
    <col min="15611" max="15611" width="7.1796875" customWidth="1"/>
    <col min="15612" max="15612" width="17.7265625" customWidth="1"/>
    <col min="15613" max="15614" width="15.453125" customWidth="1"/>
    <col min="15615" max="15615" width="15.1796875" customWidth="1"/>
    <col min="15616" max="15616" width="15.7265625" customWidth="1"/>
    <col min="15617" max="15617" width="2.7265625" customWidth="1"/>
    <col min="15618" max="15618" width="14.453125" customWidth="1"/>
    <col min="15619" max="15619" width="18" customWidth="1"/>
    <col min="15866" max="15866" width="2.453125" customWidth="1"/>
    <col min="15867" max="15867" width="7.1796875" customWidth="1"/>
    <col min="15868" max="15868" width="17.7265625" customWidth="1"/>
    <col min="15869" max="15870" width="15.453125" customWidth="1"/>
    <col min="15871" max="15871" width="15.1796875" customWidth="1"/>
    <col min="15872" max="15872" width="15.7265625" customWidth="1"/>
    <col min="15873" max="15873" width="2.7265625" customWidth="1"/>
    <col min="15874" max="15874" width="14.453125" customWidth="1"/>
    <col min="15875" max="15875" width="18" customWidth="1"/>
    <col min="16122" max="16122" width="2.453125" customWidth="1"/>
    <col min="16123" max="16123" width="7.1796875" customWidth="1"/>
    <col min="16124" max="16124" width="17.7265625" customWidth="1"/>
    <col min="16125" max="16126" width="15.453125" customWidth="1"/>
    <col min="16127" max="16127" width="15.1796875" customWidth="1"/>
    <col min="16128" max="16128" width="15.7265625" customWidth="1"/>
    <col min="16129" max="16129" width="2.7265625" customWidth="1"/>
    <col min="16130" max="16130" width="14.453125" customWidth="1"/>
    <col min="16131" max="16131" width="18" customWidth="1"/>
  </cols>
  <sheetData>
    <row r="1" spans="1:9" ht="23.25" customHeight="1" x14ac:dyDescent="0.35">
      <c r="A1" s="436" t="s">
        <v>128</v>
      </c>
      <c r="B1" s="436"/>
      <c r="C1" s="436"/>
      <c r="D1" s="436"/>
      <c r="E1" s="436"/>
      <c r="F1" s="436"/>
      <c r="G1" s="436"/>
      <c r="H1" s="436"/>
      <c r="I1" s="436"/>
    </row>
    <row r="2" spans="1:9" ht="9" customHeight="1" x14ac:dyDescent="0.35">
      <c r="A2" s="23"/>
      <c r="B2" s="43"/>
      <c r="C2" s="43"/>
      <c r="D2" s="43"/>
      <c r="E2" s="43"/>
      <c r="F2" s="43"/>
      <c r="G2" s="43"/>
    </row>
    <row r="3" spans="1:9" x14ac:dyDescent="0.35">
      <c r="A3" s="459" t="s">
        <v>26</v>
      </c>
      <c r="B3" s="459"/>
      <c r="C3" s="459"/>
      <c r="D3" s="459"/>
      <c r="E3" s="459"/>
      <c r="F3" s="459"/>
      <c r="G3" s="459"/>
      <c r="H3" s="459"/>
      <c r="I3" s="459"/>
    </row>
    <row r="4" spans="1:9" ht="15.75" customHeight="1" thickBot="1" x14ac:dyDescent="0.4">
      <c r="A4" s="23"/>
      <c r="B4" s="462"/>
      <c r="C4" s="462"/>
      <c r="D4" s="462"/>
      <c r="E4" s="462"/>
      <c r="F4" s="462"/>
      <c r="G4" s="462"/>
    </row>
    <row r="5" spans="1:9" x14ac:dyDescent="0.35">
      <c r="A5" s="23"/>
      <c r="B5" s="42"/>
      <c r="C5" s="41"/>
      <c r="D5" s="41"/>
      <c r="E5" s="41"/>
      <c r="F5" s="41"/>
      <c r="G5" s="40"/>
    </row>
    <row r="6" spans="1:9" x14ac:dyDescent="0.35">
      <c r="A6" s="23"/>
      <c r="B6" s="39" t="s">
        <v>25</v>
      </c>
      <c r="C6" s="38"/>
      <c r="D6" s="467"/>
      <c r="E6" s="467"/>
      <c r="F6" s="467"/>
      <c r="G6" s="468"/>
    </row>
    <row r="7" spans="1:9" x14ac:dyDescent="0.35">
      <c r="A7" s="23"/>
      <c r="B7" s="37"/>
      <c r="C7" s="33"/>
      <c r="D7" s="33"/>
      <c r="E7" s="33"/>
      <c r="F7" s="33"/>
      <c r="G7" s="32"/>
    </row>
    <row r="8" spans="1:9" x14ac:dyDescent="0.35">
      <c r="A8" s="23"/>
      <c r="B8" s="36" t="s">
        <v>24</v>
      </c>
      <c r="C8" s="33"/>
      <c r="D8" s="465"/>
      <c r="E8" s="465"/>
      <c r="F8" s="465"/>
      <c r="G8" s="466"/>
    </row>
    <row r="9" spans="1:9" x14ac:dyDescent="0.35">
      <c r="A9" s="23"/>
      <c r="B9" s="36"/>
      <c r="C9" s="33"/>
      <c r="D9" s="33"/>
      <c r="E9" s="33"/>
      <c r="F9" s="33"/>
      <c r="G9" s="32"/>
    </row>
    <row r="10" spans="1:9" x14ac:dyDescent="0.35">
      <c r="A10" s="23"/>
      <c r="B10" s="469" t="s">
        <v>23</v>
      </c>
      <c r="C10" s="470"/>
      <c r="D10" s="465"/>
      <c r="E10" s="465"/>
      <c r="F10" s="465"/>
      <c r="G10" s="466"/>
    </row>
    <row r="11" spans="1:9" x14ac:dyDescent="0.35">
      <c r="A11" s="23"/>
      <c r="B11" s="35"/>
      <c r="C11" s="34"/>
      <c r="D11" s="33"/>
      <c r="E11" s="33"/>
      <c r="F11" s="33"/>
      <c r="G11" s="32"/>
    </row>
    <row r="12" spans="1:9" x14ac:dyDescent="0.35">
      <c r="A12" s="23"/>
      <c r="B12" s="463" t="s">
        <v>22</v>
      </c>
      <c r="C12" s="464"/>
      <c r="D12" s="465"/>
      <c r="E12" s="465"/>
      <c r="F12" s="465"/>
      <c r="G12" s="466"/>
    </row>
    <row r="13" spans="1:9" ht="15.75" customHeight="1" thickBot="1" x14ac:dyDescent="0.4">
      <c r="A13" s="23"/>
      <c r="B13" s="31"/>
      <c r="C13" s="30"/>
      <c r="D13" s="30"/>
      <c r="E13" s="30"/>
      <c r="F13" s="30"/>
      <c r="G13" s="29"/>
    </row>
    <row r="14" spans="1:9" ht="15" thickBot="1" x14ac:dyDescent="0.4">
      <c r="A14" s="23"/>
      <c r="B14" s="23"/>
      <c r="C14" s="23"/>
      <c r="D14" s="23"/>
      <c r="E14" s="23"/>
      <c r="F14" s="23"/>
      <c r="G14" s="23"/>
    </row>
    <row r="15" spans="1:9" s="23" customFormat="1" ht="40" customHeight="1" x14ac:dyDescent="0.3">
      <c r="B15" s="471" t="s">
        <v>21</v>
      </c>
      <c r="C15" s="472"/>
      <c r="D15" s="28" t="s">
        <v>20</v>
      </c>
    </row>
    <row r="16" spans="1:9" s="23" customFormat="1" ht="25" customHeight="1" x14ac:dyDescent="0.3">
      <c r="B16" s="460" t="s">
        <v>19</v>
      </c>
      <c r="C16" s="461"/>
      <c r="D16" s="27">
        <f>'2a - Budget by Institution'!J12</f>
        <v>0</v>
      </c>
    </row>
    <row r="17" spans="1:27" s="23" customFormat="1" ht="25" customHeight="1" x14ac:dyDescent="0.3">
      <c r="B17" s="460" t="s">
        <v>18</v>
      </c>
      <c r="C17" s="461"/>
      <c r="D17" s="27">
        <f>'2a - Budget by Institution'!J21</f>
        <v>0</v>
      </c>
    </row>
    <row r="18" spans="1:27" s="23" customFormat="1" ht="25" customHeight="1" x14ac:dyDescent="0.3">
      <c r="B18" s="460" t="s">
        <v>17</v>
      </c>
      <c r="C18" s="461"/>
      <c r="D18" s="27">
        <f>'2a - Budget by Institution'!J30</f>
        <v>0</v>
      </c>
    </row>
    <row r="19" spans="1:27" s="23" customFormat="1" ht="25" customHeight="1" x14ac:dyDescent="0.3">
      <c r="B19" s="460" t="s">
        <v>16</v>
      </c>
      <c r="C19" s="461"/>
      <c r="D19" s="27">
        <f>'2a - Budget by Institution'!J39</f>
        <v>0</v>
      </c>
    </row>
    <row r="20" spans="1:27" s="23" customFormat="1" ht="25" customHeight="1" x14ac:dyDescent="0.3">
      <c r="B20" s="460" t="s">
        <v>15</v>
      </c>
      <c r="C20" s="461"/>
      <c r="D20" s="27">
        <f>'2a - Budget by Institution'!J48</f>
        <v>0</v>
      </c>
    </row>
    <row r="21" spans="1:27" s="23" customFormat="1" ht="40" customHeight="1" x14ac:dyDescent="0.3">
      <c r="B21" s="484" t="s">
        <v>14</v>
      </c>
      <c r="C21" s="485"/>
      <c r="D21" s="26">
        <f>'2a - Budget by Institution'!J57</f>
        <v>0</v>
      </c>
    </row>
    <row r="22" spans="1:27" s="23" customFormat="1" ht="25" customHeight="1" x14ac:dyDescent="0.3">
      <c r="B22" s="460" t="s">
        <v>13</v>
      </c>
      <c r="C22" s="461"/>
      <c r="D22" s="25">
        <f>'2a - Budget by Institution'!J66</f>
        <v>0</v>
      </c>
    </row>
    <row r="23" spans="1:27" s="23" customFormat="1" ht="40" customHeight="1" thickBot="1" x14ac:dyDescent="0.35">
      <c r="B23" s="482" t="s">
        <v>12</v>
      </c>
      <c r="C23" s="483"/>
      <c r="D23" s="24">
        <f>'2a - Budget by Institution'!J68</f>
        <v>0</v>
      </c>
    </row>
    <row r="24" spans="1:27" x14ac:dyDescent="0.35">
      <c r="A24" s="23"/>
      <c r="B24" s="23"/>
      <c r="C24" s="23"/>
      <c r="D24" s="23"/>
    </row>
    <row r="25" spans="1:27" s="8" customFormat="1" ht="13.9" customHeight="1" x14ac:dyDescent="0.3">
      <c r="B25" s="14" t="s">
        <v>11</v>
      </c>
      <c r="C25" s="10"/>
      <c r="D25" s="11"/>
      <c r="E25" s="11"/>
      <c r="F25" s="11"/>
      <c r="G25" s="11"/>
      <c r="H25" s="11"/>
      <c r="I25" s="11"/>
      <c r="J25" s="11"/>
      <c r="K25" s="11"/>
      <c r="L25" s="11"/>
      <c r="M25" s="11"/>
      <c r="N25" s="11"/>
      <c r="O25" s="11"/>
      <c r="P25" s="11"/>
      <c r="Q25" s="11"/>
      <c r="R25" s="11"/>
      <c r="S25" s="11"/>
      <c r="T25" s="11"/>
      <c r="U25" s="11"/>
      <c r="V25" s="11"/>
      <c r="W25" s="11"/>
      <c r="X25" s="11"/>
      <c r="Y25" s="10"/>
      <c r="Z25" s="9"/>
      <c r="AA25" s="9"/>
    </row>
    <row r="26" spans="1:27" s="8" customFormat="1" ht="45" customHeight="1" x14ac:dyDescent="0.3">
      <c r="A26" s="384" t="s">
        <v>152</v>
      </c>
      <c r="B26" s="476" t="s">
        <v>10</v>
      </c>
      <c r="C26" s="476"/>
      <c r="D26" s="476"/>
      <c r="E26" s="476"/>
      <c r="F26" s="476"/>
      <c r="G26" s="476"/>
      <c r="H26" s="476"/>
      <c r="I26" s="476"/>
      <c r="J26" s="11"/>
      <c r="K26" s="11"/>
      <c r="L26" s="11"/>
      <c r="M26" s="11"/>
      <c r="N26" s="11"/>
      <c r="O26" s="11"/>
      <c r="P26" s="11"/>
      <c r="Q26" s="11"/>
      <c r="R26" s="11"/>
      <c r="S26" s="11"/>
      <c r="T26" s="11"/>
      <c r="U26" s="11"/>
      <c r="V26" s="11"/>
      <c r="W26" s="11"/>
      <c r="X26" s="11"/>
      <c r="Y26" s="10"/>
      <c r="Z26" s="9"/>
      <c r="AA26" s="9"/>
    </row>
    <row r="27" spans="1:27" s="8" customFormat="1" ht="45" customHeight="1" x14ac:dyDescent="0.3">
      <c r="A27" s="384" t="s">
        <v>153</v>
      </c>
      <c r="B27" s="476" t="s">
        <v>9</v>
      </c>
      <c r="C27" s="476"/>
      <c r="D27" s="476"/>
      <c r="E27" s="476"/>
      <c r="F27" s="476"/>
      <c r="G27" s="476"/>
      <c r="H27" s="476"/>
      <c r="I27" s="476"/>
      <c r="J27" s="382"/>
      <c r="K27" s="11"/>
      <c r="L27" s="11"/>
      <c r="M27" s="11"/>
      <c r="N27" s="11"/>
      <c r="O27" s="11"/>
      <c r="P27" s="11"/>
      <c r="Q27" s="11"/>
      <c r="R27" s="11"/>
      <c r="S27" s="11"/>
      <c r="T27" s="11"/>
      <c r="U27" s="11"/>
      <c r="V27" s="11"/>
      <c r="W27" s="11"/>
      <c r="X27" s="11"/>
      <c r="Y27" s="10"/>
      <c r="Z27" s="9"/>
      <c r="AA27" s="9"/>
    </row>
    <row r="28" spans="1:27" s="8" customFormat="1" ht="45" customHeight="1" x14ac:dyDescent="0.3">
      <c r="A28" s="384" t="s">
        <v>154</v>
      </c>
      <c r="B28" s="476" t="s">
        <v>149</v>
      </c>
      <c r="C28" s="476"/>
      <c r="D28" s="476"/>
      <c r="E28" s="476"/>
      <c r="F28" s="476"/>
      <c r="G28" s="476"/>
      <c r="H28" s="476"/>
      <c r="I28" s="476"/>
      <c r="J28" s="383"/>
      <c r="K28" s="383"/>
      <c r="L28" s="383"/>
      <c r="M28" s="383"/>
      <c r="N28" s="383"/>
      <c r="O28" s="383"/>
      <c r="P28" s="383"/>
      <c r="Q28" s="383"/>
      <c r="R28" s="383"/>
      <c r="S28" s="383"/>
      <c r="T28" s="383"/>
      <c r="U28" s="11"/>
      <c r="V28" s="11"/>
      <c r="W28" s="11"/>
      <c r="X28" s="11"/>
      <c r="Y28" s="10"/>
      <c r="Z28" s="9"/>
      <c r="AA28" s="9"/>
    </row>
    <row r="29" spans="1:27" s="8" customFormat="1" ht="45" customHeight="1" x14ac:dyDescent="0.3">
      <c r="A29" s="384" t="s">
        <v>155</v>
      </c>
      <c r="B29" s="476" t="s">
        <v>151</v>
      </c>
      <c r="C29" s="476"/>
      <c r="D29" s="476"/>
      <c r="E29" s="476"/>
      <c r="F29" s="476"/>
      <c r="G29" s="476"/>
      <c r="H29" s="476"/>
      <c r="I29" s="476"/>
      <c r="J29" s="11"/>
      <c r="K29" s="11"/>
      <c r="L29" s="11"/>
      <c r="M29" s="11"/>
      <c r="N29" s="11"/>
      <c r="O29" s="11"/>
      <c r="P29" s="11"/>
      <c r="Q29" s="11"/>
      <c r="R29" s="11"/>
      <c r="S29" s="11"/>
      <c r="T29" s="11"/>
      <c r="U29" s="11"/>
      <c r="V29" s="11"/>
      <c r="W29" s="11"/>
      <c r="X29" s="11"/>
      <c r="Y29" s="10"/>
      <c r="Z29" s="9"/>
      <c r="AA29" s="9"/>
    </row>
    <row r="30" spans="1:27" s="8" customFormat="1" ht="45" customHeight="1" x14ac:dyDescent="0.3">
      <c r="A30" s="384" t="s">
        <v>156</v>
      </c>
      <c r="B30" s="476" t="s">
        <v>8</v>
      </c>
      <c r="C30" s="476"/>
      <c r="D30" s="476"/>
      <c r="E30" s="476"/>
      <c r="F30" s="476"/>
      <c r="G30" s="476"/>
      <c r="H30" s="476"/>
      <c r="I30" s="476"/>
      <c r="J30" s="11"/>
      <c r="K30" s="11"/>
      <c r="L30" s="11"/>
      <c r="M30" s="11"/>
      <c r="N30" s="11"/>
      <c r="O30" s="11"/>
      <c r="P30" s="11"/>
      <c r="Q30" s="11"/>
      <c r="R30" s="11"/>
      <c r="S30" s="11"/>
      <c r="T30" s="11"/>
      <c r="U30" s="11"/>
      <c r="V30" s="11"/>
      <c r="W30" s="11"/>
      <c r="X30" s="11"/>
      <c r="Y30" s="10"/>
      <c r="Z30" s="9"/>
      <c r="AA30" s="9"/>
    </row>
    <row r="31" spans="1:27" s="8" customFormat="1" ht="45" customHeight="1" x14ac:dyDescent="0.3">
      <c r="A31" s="384" t="s">
        <v>157</v>
      </c>
      <c r="B31" s="476" t="s">
        <v>7</v>
      </c>
      <c r="C31" s="476"/>
      <c r="D31" s="476"/>
      <c r="E31" s="476"/>
      <c r="F31" s="476"/>
      <c r="G31" s="476"/>
      <c r="H31" s="476"/>
      <c r="I31" s="476"/>
      <c r="J31" s="11"/>
      <c r="K31" s="11"/>
      <c r="L31" s="11"/>
      <c r="M31" s="11"/>
      <c r="N31" s="11"/>
      <c r="O31" s="11"/>
      <c r="P31" s="11"/>
      <c r="Q31" s="11"/>
      <c r="R31" s="11"/>
      <c r="S31" s="11"/>
      <c r="T31" s="11"/>
      <c r="U31" s="11"/>
      <c r="V31" s="11"/>
      <c r="W31" s="11"/>
      <c r="X31" s="11"/>
      <c r="Y31" s="10"/>
      <c r="Z31" s="9"/>
      <c r="AA31" s="9"/>
    </row>
    <row r="32" spans="1:27" s="8" customFormat="1" ht="13.9" customHeight="1" x14ac:dyDescent="0.3">
      <c r="B32" s="20"/>
      <c r="C32" s="19"/>
      <c r="D32" s="18"/>
      <c r="E32" s="18"/>
      <c r="F32" s="18"/>
      <c r="G32" s="18"/>
      <c r="H32" s="11"/>
      <c r="I32" s="11"/>
      <c r="J32" s="11"/>
      <c r="K32" s="11"/>
      <c r="L32" s="11"/>
      <c r="M32" s="11"/>
      <c r="N32" s="11"/>
      <c r="O32" s="11"/>
      <c r="P32" s="11"/>
      <c r="Q32" s="11"/>
      <c r="R32" s="11"/>
      <c r="S32" s="11"/>
      <c r="T32" s="11"/>
      <c r="U32" s="11"/>
      <c r="V32" s="11"/>
      <c r="W32" s="11"/>
      <c r="X32" s="11"/>
      <c r="Y32" s="10"/>
      <c r="Z32" s="9"/>
      <c r="AA32" s="9"/>
    </row>
    <row r="33" spans="2:27" s="8" customFormat="1" ht="13.9" customHeight="1" x14ac:dyDescent="0.3">
      <c r="B33" s="20"/>
      <c r="C33" s="19"/>
      <c r="D33" s="18"/>
      <c r="E33" s="18"/>
      <c r="F33" s="18"/>
      <c r="G33" s="18"/>
      <c r="H33" s="11"/>
      <c r="I33" s="11"/>
      <c r="J33" s="11"/>
      <c r="K33" s="11"/>
      <c r="L33" s="11"/>
      <c r="M33" s="11"/>
      <c r="N33" s="11"/>
      <c r="O33" s="11"/>
      <c r="P33" s="11"/>
      <c r="Q33" s="11"/>
      <c r="R33" s="11"/>
      <c r="S33" s="11"/>
      <c r="T33" s="11"/>
      <c r="U33" s="11"/>
      <c r="V33" s="11"/>
      <c r="W33" s="11"/>
      <c r="X33" s="11"/>
      <c r="Y33" s="10"/>
      <c r="Z33" s="9"/>
      <c r="AA33" s="9"/>
    </row>
    <row r="34" spans="2:27" s="8" customFormat="1" ht="14" x14ac:dyDescent="0.3">
      <c r="C34" s="10"/>
      <c r="D34" s="11"/>
      <c r="E34" s="11"/>
      <c r="F34" s="11"/>
      <c r="G34" s="11"/>
      <c r="H34" s="11"/>
      <c r="I34" s="11"/>
      <c r="J34" s="11"/>
      <c r="K34" s="11"/>
      <c r="L34" s="11"/>
      <c r="M34" s="11"/>
      <c r="N34" s="11"/>
      <c r="O34" s="11"/>
      <c r="P34" s="11"/>
      <c r="Q34" s="11"/>
      <c r="R34" s="11"/>
      <c r="S34" s="11"/>
      <c r="T34" s="11"/>
      <c r="U34" s="11"/>
      <c r="V34" s="11"/>
      <c r="W34" s="11"/>
      <c r="X34" s="11"/>
      <c r="Y34" s="10"/>
      <c r="Z34" s="9"/>
      <c r="AA34" s="9"/>
    </row>
    <row r="35" spans="2:27" s="8" customFormat="1" ht="20.149999999999999" customHeight="1" x14ac:dyDescent="0.3">
      <c r="B35" s="479" t="s">
        <v>160</v>
      </c>
      <c r="C35" s="480"/>
      <c r="D35" s="477"/>
      <c r="E35" s="11"/>
      <c r="F35" s="11"/>
      <c r="G35" s="11"/>
      <c r="H35" s="11"/>
      <c r="I35" s="11"/>
      <c r="J35" s="11"/>
      <c r="K35" s="11"/>
      <c r="L35" s="11"/>
      <c r="M35" s="11"/>
      <c r="N35" s="11"/>
      <c r="O35" s="11"/>
      <c r="P35" s="11"/>
      <c r="Q35" s="11"/>
      <c r="R35" s="11"/>
      <c r="S35" s="11"/>
      <c r="T35" s="11"/>
      <c r="U35" s="11"/>
      <c r="V35" s="10"/>
      <c r="W35" s="9"/>
      <c r="X35" s="9"/>
    </row>
    <row r="36" spans="2:27" s="8" customFormat="1" ht="50.15" customHeight="1" x14ac:dyDescent="0.3">
      <c r="B36" s="481"/>
      <c r="C36" s="480"/>
      <c r="D36" s="478"/>
      <c r="E36" s="11"/>
      <c r="F36" s="11"/>
      <c r="G36" s="11"/>
      <c r="H36" s="11"/>
      <c r="I36" s="11"/>
      <c r="J36" s="11"/>
      <c r="K36" s="11"/>
      <c r="L36" s="11"/>
      <c r="M36" s="11"/>
      <c r="N36" s="11"/>
      <c r="O36" s="11"/>
      <c r="P36" s="11"/>
      <c r="Q36" s="11"/>
      <c r="R36" s="11"/>
      <c r="S36" s="11"/>
      <c r="T36" s="11"/>
      <c r="U36" s="11"/>
      <c r="V36" s="10"/>
      <c r="W36" s="9"/>
      <c r="X36" s="9"/>
    </row>
    <row r="37" spans="2:27" s="8" customFormat="1" ht="14" x14ac:dyDescent="0.3">
      <c r="B37" s="13"/>
      <c r="C37" s="10"/>
      <c r="D37" s="11"/>
      <c r="E37" s="11"/>
      <c r="F37" s="11"/>
      <c r="G37" s="11"/>
      <c r="H37" s="11"/>
      <c r="I37" s="11"/>
      <c r="J37" s="11"/>
      <c r="K37" s="11"/>
      <c r="L37" s="11"/>
      <c r="M37" s="11"/>
      <c r="N37" s="11"/>
      <c r="O37" s="11"/>
      <c r="P37" s="11"/>
      <c r="Q37" s="11"/>
      <c r="R37" s="11"/>
      <c r="S37" s="11"/>
      <c r="T37" s="11"/>
      <c r="U37" s="11"/>
      <c r="V37" s="10"/>
      <c r="W37" s="9"/>
      <c r="X37" s="9"/>
    </row>
    <row r="38" spans="2:27" s="8" customFormat="1" ht="14" x14ac:dyDescent="0.3">
      <c r="B38" s="385"/>
      <c r="C38" s="386"/>
      <c r="D38" s="387"/>
      <c r="E38" s="387"/>
      <c r="F38" s="387"/>
      <c r="G38" s="387"/>
      <c r="H38" s="387"/>
      <c r="I38" s="387"/>
      <c r="J38" s="11"/>
      <c r="K38" s="11"/>
      <c r="L38" s="11"/>
      <c r="M38" s="11"/>
      <c r="N38" s="11"/>
      <c r="O38" s="11"/>
      <c r="P38" s="11"/>
      <c r="Q38" s="11"/>
      <c r="R38" s="11"/>
      <c r="S38" s="11"/>
      <c r="T38" s="11"/>
      <c r="U38" s="11"/>
      <c r="V38" s="11"/>
      <c r="W38" s="11"/>
      <c r="X38" s="11"/>
      <c r="Y38" s="10"/>
      <c r="Z38" s="9"/>
      <c r="AA38" s="9"/>
    </row>
    <row r="39" spans="2:27" s="8" customFormat="1" ht="70" customHeight="1" x14ac:dyDescent="0.3">
      <c r="B39" s="473" t="s">
        <v>159</v>
      </c>
      <c r="C39" s="474"/>
      <c r="D39" s="17"/>
      <c r="E39" s="387"/>
      <c r="F39" s="387"/>
      <c r="G39" s="387"/>
      <c r="H39" s="387"/>
      <c r="I39" s="387"/>
      <c r="J39" s="11"/>
      <c r="K39" s="11"/>
      <c r="L39" s="11"/>
      <c r="M39" s="11"/>
      <c r="N39" s="11"/>
      <c r="O39" s="11"/>
      <c r="P39" s="11"/>
      <c r="Q39" s="11"/>
      <c r="R39" s="11"/>
      <c r="S39" s="11"/>
      <c r="T39" s="11"/>
      <c r="U39" s="11"/>
      <c r="V39" s="11"/>
      <c r="W39" s="11"/>
      <c r="X39" s="11"/>
      <c r="Y39" s="10"/>
      <c r="Z39" s="9"/>
      <c r="AA39" s="9"/>
    </row>
    <row r="40" spans="2:27" s="8" customFormat="1" ht="28.5" customHeight="1" x14ac:dyDescent="0.3">
      <c r="B40" s="475" t="s">
        <v>150</v>
      </c>
      <c r="C40" s="475"/>
      <c r="D40" s="475"/>
      <c r="E40" s="475"/>
      <c r="F40" s="475"/>
      <c r="G40" s="475"/>
      <c r="H40" s="475"/>
      <c r="I40" s="475"/>
      <c r="J40" s="11"/>
      <c r="K40" s="11"/>
      <c r="L40" s="11"/>
      <c r="M40" s="11"/>
      <c r="N40" s="11"/>
      <c r="O40" s="11"/>
      <c r="P40" s="11"/>
      <c r="Q40" s="11"/>
      <c r="R40" s="11"/>
      <c r="S40" s="11"/>
      <c r="T40" s="11"/>
      <c r="U40" s="11"/>
      <c r="V40" s="11"/>
      <c r="W40" s="11"/>
      <c r="X40" s="11"/>
      <c r="Y40" s="10"/>
      <c r="Z40" s="9"/>
      <c r="AA40" s="9"/>
    </row>
    <row r="41" spans="2:27" s="8" customFormat="1" x14ac:dyDescent="0.3">
      <c r="B41" s="16"/>
      <c r="C41" s="15"/>
      <c r="D41" s="15"/>
      <c r="E41" s="15"/>
      <c r="F41" s="15"/>
      <c r="G41" s="15"/>
      <c r="H41" s="11"/>
      <c r="I41" s="11"/>
      <c r="J41" s="11"/>
      <c r="K41" s="11"/>
      <c r="L41" s="11"/>
      <c r="M41" s="11"/>
      <c r="N41" s="11"/>
      <c r="O41" s="11"/>
      <c r="P41" s="11"/>
      <c r="Q41" s="11"/>
      <c r="R41" s="11"/>
      <c r="S41" s="11"/>
      <c r="T41" s="11"/>
      <c r="U41" s="11"/>
      <c r="V41" s="11"/>
      <c r="W41" s="11"/>
      <c r="X41" s="11"/>
      <c r="Y41" s="10"/>
      <c r="Z41" s="9"/>
      <c r="AA41" s="9"/>
    </row>
    <row r="42" spans="2:27" s="8" customFormat="1" ht="14" x14ac:dyDescent="0.3">
      <c r="B42" s="12"/>
      <c r="C42" s="10"/>
      <c r="D42" s="11"/>
      <c r="E42" s="11"/>
      <c r="F42" s="11"/>
      <c r="G42" s="11"/>
      <c r="H42" s="11"/>
      <c r="I42" s="11"/>
      <c r="J42" s="11"/>
      <c r="K42" s="11"/>
      <c r="L42" s="11"/>
      <c r="M42" s="11"/>
      <c r="N42" s="11"/>
      <c r="O42" s="11"/>
      <c r="P42" s="11"/>
      <c r="Q42" s="11"/>
      <c r="R42" s="11"/>
      <c r="S42" s="11"/>
      <c r="T42" s="11"/>
      <c r="U42" s="11"/>
      <c r="V42" s="11"/>
      <c r="W42" s="11"/>
      <c r="X42" s="11"/>
      <c r="Y42" s="10"/>
      <c r="Z42" s="9"/>
      <c r="AA42" s="9"/>
    </row>
  </sheetData>
  <sheetProtection formatCells="0" formatColumns="0" formatRows="0"/>
  <mergeCells count="28">
    <mergeCell ref="B28:I28"/>
    <mergeCell ref="B26:I26"/>
    <mergeCell ref="B20:C20"/>
    <mergeCell ref="B16:C16"/>
    <mergeCell ref="B18:C18"/>
    <mergeCell ref="B22:C22"/>
    <mergeCell ref="B23:C23"/>
    <mergeCell ref="B19:C19"/>
    <mergeCell ref="B21:C21"/>
    <mergeCell ref="B27:I27"/>
    <mergeCell ref="B39:C39"/>
    <mergeCell ref="B40:I40"/>
    <mergeCell ref="B29:I29"/>
    <mergeCell ref="B30:I30"/>
    <mergeCell ref="B31:I31"/>
    <mergeCell ref="D35:D36"/>
    <mergeCell ref="B35:C36"/>
    <mergeCell ref="A1:I1"/>
    <mergeCell ref="A3:I3"/>
    <mergeCell ref="B17:C17"/>
    <mergeCell ref="B4:G4"/>
    <mergeCell ref="B12:C12"/>
    <mergeCell ref="D8:G8"/>
    <mergeCell ref="D6:G6"/>
    <mergeCell ref="B10:C10"/>
    <mergeCell ref="D12:G12"/>
    <mergeCell ref="B15:C15"/>
    <mergeCell ref="D10:G10"/>
  </mergeCells>
  <dataValidations count="1">
    <dataValidation allowBlank="1" showInputMessage="1" showErrorMessage="1" prompt="The Total Direct Costs Requested should correspond to the Total Proposed Budget in RITA." sqref="D21" xr:uid="{00000000-0002-0000-0100-000000000000}"/>
  </dataValidations>
  <pageMargins left="0.23622047244094491" right="0.23622047244094491" top="0.74803149606299213" bottom="0.74803149606299213" header="0.31496062992125984" footer="0.31496062992125984"/>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41591-6D93-4B48-8C96-B3717FF6B771}">
  <sheetPr>
    <tabColor rgb="FF92D050"/>
    <pageSetUpPr fitToPage="1"/>
  </sheetPr>
  <dimension ref="A1:AH68"/>
  <sheetViews>
    <sheetView zoomScale="90" zoomScaleNormal="90" zoomScalePageLayoutView="80" workbookViewId="0">
      <selection activeCell="C10" sqref="C10"/>
    </sheetView>
  </sheetViews>
  <sheetFormatPr defaultColWidth="8.7265625" defaultRowHeight="14" x14ac:dyDescent="0.3"/>
  <cols>
    <col min="1" max="1" width="2.7265625" style="23" customWidth="1"/>
    <col min="2" max="2" width="4.1796875" style="23" customWidth="1"/>
    <col min="3" max="3" width="42.453125" style="23" customWidth="1"/>
    <col min="4" max="4" width="16.453125" style="23" customWidth="1"/>
    <col min="5" max="5" width="15.453125" style="23" customWidth="1"/>
    <col min="6" max="7" width="15.7265625" style="23" customWidth="1"/>
    <col min="8" max="9" width="16.1796875" style="23" customWidth="1"/>
    <col min="10" max="11" width="20.453125" style="23" customWidth="1"/>
    <col min="12" max="14" width="14.453125" style="23" bestFit="1" customWidth="1"/>
    <col min="15" max="15" width="15.7265625" style="23" bestFit="1" customWidth="1"/>
    <col min="16" max="16" width="19.1796875" style="23" customWidth="1"/>
    <col min="17" max="17" width="15.7265625" style="23" bestFit="1" customWidth="1"/>
    <col min="18" max="256" width="8.7265625" style="23"/>
    <col min="257" max="257" width="2.7265625" style="23" customWidth="1"/>
    <col min="258" max="258" width="3.7265625" style="23" customWidth="1"/>
    <col min="259" max="259" width="37" style="23" customWidth="1"/>
    <col min="260" max="260" width="16.453125" style="23" customWidth="1"/>
    <col min="261" max="261" width="15.453125" style="23" customWidth="1"/>
    <col min="262" max="263" width="15.7265625" style="23" customWidth="1"/>
    <col min="264" max="265" width="16.1796875" style="23" customWidth="1"/>
    <col min="266" max="267" width="20.453125" style="23" customWidth="1"/>
    <col min="268" max="512" width="8.7265625" style="23"/>
    <col min="513" max="513" width="2.7265625" style="23" customWidth="1"/>
    <col min="514" max="514" width="3.7265625" style="23" customWidth="1"/>
    <col min="515" max="515" width="37" style="23" customWidth="1"/>
    <col min="516" max="516" width="16.453125" style="23" customWidth="1"/>
    <col min="517" max="517" width="15.453125" style="23" customWidth="1"/>
    <col min="518" max="519" width="15.7265625" style="23" customWidth="1"/>
    <col min="520" max="521" width="16.1796875" style="23" customWidth="1"/>
    <col min="522" max="523" width="20.453125" style="23" customWidth="1"/>
    <col min="524" max="768" width="8.7265625" style="23"/>
    <col min="769" max="769" width="2.7265625" style="23" customWidth="1"/>
    <col min="770" max="770" width="3.7265625" style="23" customWidth="1"/>
    <col min="771" max="771" width="37" style="23" customWidth="1"/>
    <col min="772" max="772" width="16.453125" style="23" customWidth="1"/>
    <col min="773" max="773" width="15.453125" style="23" customWidth="1"/>
    <col min="774" max="775" width="15.7265625" style="23" customWidth="1"/>
    <col min="776" max="777" width="16.1796875" style="23" customWidth="1"/>
    <col min="778" max="779" width="20.453125" style="23" customWidth="1"/>
    <col min="780" max="1024" width="8.7265625" style="23"/>
    <col min="1025" max="1025" width="2.7265625" style="23" customWidth="1"/>
    <col min="1026" max="1026" width="3.7265625" style="23" customWidth="1"/>
    <col min="1027" max="1027" width="37" style="23" customWidth="1"/>
    <col min="1028" max="1028" width="16.453125" style="23" customWidth="1"/>
    <col min="1029" max="1029" width="15.453125" style="23" customWidth="1"/>
    <col min="1030" max="1031" width="15.7265625" style="23" customWidth="1"/>
    <col min="1032" max="1033" width="16.1796875" style="23" customWidth="1"/>
    <col min="1034" max="1035" width="20.453125" style="23" customWidth="1"/>
    <col min="1036" max="1280" width="8.7265625" style="23"/>
    <col min="1281" max="1281" width="2.7265625" style="23" customWidth="1"/>
    <col min="1282" max="1282" width="3.7265625" style="23" customWidth="1"/>
    <col min="1283" max="1283" width="37" style="23" customWidth="1"/>
    <col min="1284" max="1284" width="16.453125" style="23" customWidth="1"/>
    <col min="1285" max="1285" width="15.453125" style="23" customWidth="1"/>
    <col min="1286" max="1287" width="15.7265625" style="23" customWidth="1"/>
    <col min="1288" max="1289" width="16.1796875" style="23" customWidth="1"/>
    <col min="1290" max="1291" width="20.453125" style="23" customWidth="1"/>
    <col min="1292" max="1536" width="8.7265625" style="23"/>
    <col min="1537" max="1537" width="2.7265625" style="23" customWidth="1"/>
    <col min="1538" max="1538" width="3.7265625" style="23" customWidth="1"/>
    <col min="1539" max="1539" width="37" style="23" customWidth="1"/>
    <col min="1540" max="1540" width="16.453125" style="23" customWidth="1"/>
    <col min="1541" max="1541" width="15.453125" style="23" customWidth="1"/>
    <col min="1542" max="1543" width="15.7265625" style="23" customWidth="1"/>
    <col min="1544" max="1545" width="16.1796875" style="23" customWidth="1"/>
    <col min="1546" max="1547" width="20.453125" style="23" customWidth="1"/>
    <col min="1548" max="1792" width="8.7265625" style="23"/>
    <col min="1793" max="1793" width="2.7265625" style="23" customWidth="1"/>
    <col min="1794" max="1794" width="3.7265625" style="23" customWidth="1"/>
    <col min="1795" max="1795" width="37" style="23" customWidth="1"/>
    <col min="1796" max="1796" width="16.453125" style="23" customWidth="1"/>
    <col min="1797" max="1797" width="15.453125" style="23" customWidth="1"/>
    <col min="1798" max="1799" width="15.7265625" style="23" customWidth="1"/>
    <col min="1800" max="1801" width="16.1796875" style="23" customWidth="1"/>
    <col min="1802" max="1803" width="20.453125" style="23" customWidth="1"/>
    <col min="1804" max="2048" width="8.7265625" style="23"/>
    <col min="2049" max="2049" width="2.7265625" style="23" customWidth="1"/>
    <col min="2050" max="2050" width="3.7265625" style="23" customWidth="1"/>
    <col min="2051" max="2051" width="37" style="23" customWidth="1"/>
    <col min="2052" max="2052" width="16.453125" style="23" customWidth="1"/>
    <col min="2053" max="2053" width="15.453125" style="23" customWidth="1"/>
    <col min="2054" max="2055" width="15.7265625" style="23" customWidth="1"/>
    <col min="2056" max="2057" width="16.1796875" style="23" customWidth="1"/>
    <col min="2058" max="2059" width="20.453125" style="23" customWidth="1"/>
    <col min="2060" max="2304" width="8.7265625" style="23"/>
    <col min="2305" max="2305" width="2.7265625" style="23" customWidth="1"/>
    <col min="2306" max="2306" width="3.7265625" style="23" customWidth="1"/>
    <col min="2307" max="2307" width="37" style="23" customWidth="1"/>
    <col min="2308" max="2308" width="16.453125" style="23" customWidth="1"/>
    <col min="2309" max="2309" width="15.453125" style="23" customWidth="1"/>
    <col min="2310" max="2311" width="15.7265625" style="23" customWidth="1"/>
    <col min="2312" max="2313" width="16.1796875" style="23" customWidth="1"/>
    <col min="2314" max="2315" width="20.453125" style="23" customWidth="1"/>
    <col min="2316" max="2560" width="8.7265625" style="23"/>
    <col min="2561" max="2561" width="2.7265625" style="23" customWidth="1"/>
    <col min="2562" max="2562" width="3.7265625" style="23" customWidth="1"/>
    <col min="2563" max="2563" width="37" style="23" customWidth="1"/>
    <col min="2564" max="2564" width="16.453125" style="23" customWidth="1"/>
    <col min="2565" max="2565" width="15.453125" style="23" customWidth="1"/>
    <col min="2566" max="2567" width="15.7265625" style="23" customWidth="1"/>
    <col min="2568" max="2569" width="16.1796875" style="23" customWidth="1"/>
    <col min="2570" max="2571" width="20.453125" style="23" customWidth="1"/>
    <col min="2572" max="2816" width="8.7265625" style="23"/>
    <col min="2817" max="2817" width="2.7265625" style="23" customWidth="1"/>
    <col min="2818" max="2818" width="3.7265625" style="23" customWidth="1"/>
    <col min="2819" max="2819" width="37" style="23" customWidth="1"/>
    <col min="2820" max="2820" width="16.453125" style="23" customWidth="1"/>
    <col min="2821" max="2821" width="15.453125" style="23" customWidth="1"/>
    <col min="2822" max="2823" width="15.7265625" style="23" customWidth="1"/>
    <col min="2824" max="2825" width="16.1796875" style="23" customWidth="1"/>
    <col min="2826" max="2827" width="20.453125" style="23" customWidth="1"/>
    <col min="2828" max="3072" width="8.7265625" style="23"/>
    <col min="3073" max="3073" width="2.7265625" style="23" customWidth="1"/>
    <col min="3074" max="3074" width="3.7265625" style="23" customWidth="1"/>
    <col min="3075" max="3075" width="37" style="23" customWidth="1"/>
    <col min="3076" max="3076" width="16.453125" style="23" customWidth="1"/>
    <col min="3077" max="3077" width="15.453125" style="23" customWidth="1"/>
    <col min="3078" max="3079" width="15.7265625" style="23" customWidth="1"/>
    <col min="3080" max="3081" width="16.1796875" style="23" customWidth="1"/>
    <col min="3082" max="3083" width="20.453125" style="23" customWidth="1"/>
    <col min="3084" max="3328" width="8.7265625" style="23"/>
    <col min="3329" max="3329" width="2.7265625" style="23" customWidth="1"/>
    <col min="3330" max="3330" width="3.7265625" style="23" customWidth="1"/>
    <col min="3331" max="3331" width="37" style="23" customWidth="1"/>
    <col min="3332" max="3332" width="16.453125" style="23" customWidth="1"/>
    <col min="3333" max="3333" width="15.453125" style="23" customWidth="1"/>
    <col min="3334" max="3335" width="15.7265625" style="23" customWidth="1"/>
    <col min="3336" max="3337" width="16.1796875" style="23" customWidth="1"/>
    <col min="3338" max="3339" width="20.453125" style="23" customWidth="1"/>
    <col min="3340" max="3584" width="8.7265625" style="23"/>
    <col min="3585" max="3585" width="2.7265625" style="23" customWidth="1"/>
    <col min="3586" max="3586" width="3.7265625" style="23" customWidth="1"/>
    <col min="3587" max="3587" width="37" style="23" customWidth="1"/>
    <col min="3588" max="3588" width="16.453125" style="23" customWidth="1"/>
    <col min="3589" max="3589" width="15.453125" style="23" customWidth="1"/>
    <col min="3590" max="3591" width="15.7265625" style="23" customWidth="1"/>
    <col min="3592" max="3593" width="16.1796875" style="23" customWidth="1"/>
    <col min="3594" max="3595" width="20.453125" style="23" customWidth="1"/>
    <col min="3596" max="3840" width="8.7265625" style="23"/>
    <col min="3841" max="3841" width="2.7265625" style="23" customWidth="1"/>
    <col min="3842" max="3842" width="3.7265625" style="23" customWidth="1"/>
    <col min="3843" max="3843" width="37" style="23" customWidth="1"/>
    <col min="3844" max="3844" width="16.453125" style="23" customWidth="1"/>
    <col min="3845" max="3845" width="15.453125" style="23" customWidth="1"/>
    <col min="3846" max="3847" width="15.7265625" style="23" customWidth="1"/>
    <col min="3848" max="3849" width="16.1796875" style="23" customWidth="1"/>
    <col min="3850" max="3851" width="20.453125" style="23" customWidth="1"/>
    <col min="3852" max="4096" width="8.7265625" style="23"/>
    <col min="4097" max="4097" width="2.7265625" style="23" customWidth="1"/>
    <col min="4098" max="4098" width="3.7265625" style="23" customWidth="1"/>
    <col min="4099" max="4099" width="37" style="23" customWidth="1"/>
    <col min="4100" max="4100" width="16.453125" style="23" customWidth="1"/>
    <col min="4101" max="4101" width="15.453125" style="23" customWidth="1"/>
    <col min="4102" max="4103" width="15.7265625" style="23" customWidth="1"/>
    <col min="4104" max="4105" width="16.1796875" style="23" customWidth="1"/>
    <col min="4106" max="4107" width="20.453125" style="23" customWidth="1"/>
    <col min="4108" max="4352" width="8.7265625" style="23"/>
    <col min="4353" max="4353" width="2.7265625" style="23" customWidth="1"/>
    <col min="4354" max="4354" width="3.7265625" style="23" customWidth="1"/>
    <col min="4355" max="4355" width="37" style="23" customWidth="1"/>
    <col min="4356" max="4356" width="16.453125" style="23" customWidth="1"/>
    <col min="4357" max="4357" width="15.453125" style="23" customWidth="1"/>
    <col min="4358" max="4359" width="15.7265625" style="23" customWidth="1"/>
    <col min="4360" max="4361" width="16.1796875" style="23" customWidth="1"/>
    <col min="4362" max="4363" width="20.453125" style="23" customWidth="1"/>
    <col min="4364" max="4608" width="8.7265625" style="23"/>
    <col min="4609" max="4609" width="2.7265625" style="23" customWidth="1"/>
    <col min="4610" max="4610" width="3.7265625" style="23" customWidth="1"/>
    <col min="4611" max="4611" width="37" style="23" customWidth="1"/>
    <col min="4612" max="4612" width="16.453125" style="23" customWidth="1"/>
    <col min="4613" max="4613" width="15.453125" style="23" customWidth="1"/>
    <col min="4614" max="4615" width="15.7265625" style="23" customWidth="1"/>
    <col min="4616" max="4617" width="16.1796875" style="23" customWidth="1"/>
    <col min="4618" max="4619" width="20.453125" style="23" customWidth="1"/>
    <col min="4620" max="4864" width="8.7265625" style="23"/>
    <col min="4865" max="4865" width="2.7265625" style="23" customWidth="1"/>
    <col min="4866" max="4866" width="3.7265625" style="23" customWidth="1"/>
    <col min="4867" max="4867" width="37" style="23" customWidth="1"/>
    <col min="4868" max="4868" width="16.453125" style="23" customWidth="1"/>
    <col min="4869" max="4869" width="15.453125" style="23" customWidth="1"/>
    <col min="4870" max="4871" width="15.7265625" style="23" customWidth="1"/>
    <col min="4872" max="4873" width="16.1796875" style="23" customWidth="1"/>
    <col min="4874" max="4875" width="20.453125" style="23" customWidth="1"/>
    <col min="4876" max="5120" width="8.7265625" style="23"/>
    <col min="5121" max="5121" width="2.7265625" style="23" customWidth="1"/>
    <col min="5122" max="5122" width="3.7265625" style="23" customWidth="1"/>
    <col min="5123" max="5123" width="37" style="23" customWidth="1"/>
    <col min="5124" max="5124" width="16.453125" style="23" customWidth="1"/>
    <col min="5125" max="5125" width="15.453125" style="23" customWidth="1"/>
    <col min="5126" max="5127" width="15.7265625" style="23" customWidth="1"/>
    <col min="5128" max="5129" width="16.1796875" style="23" customWidth="1"/>
    <col min="5130" max="5131" width="20.453125" style="23" customWidth="1"/>
    <col min="5132" max="5376" width="8.7265625" style="23"/>
    <col min="5377" max="5377" width="2.7265625" style="23" customWidth="1"/>
    <col min="5378" max="5378" width="3.7265625" style="23" customWidth="1"/>
    <col min="5379" max="5379" width="37" style="23" customWidth="1"/>
    <col min="5380" max="5380" width="16.453125" style="23" customWidth="1"/>
    <col min="5381" max="5381" width="15.453125" style="23" customWidth="1"/>
    <col min="5382" max="5383" width="15.7265625" style="23" customWidth="1"/>
    <col min="5384" max="5385" width="16.1796875" style="23" customWidth="1"/>
    <col min="5386" max="5387" width="20.453125" style="23" customWidth="1"/>
    <col min="5388" max="5632" width="8.7265625" style="23"/>
    <col min="5633" max="5633" width="2.7265625" style="23" customWidth="1"/>
    <col min="5634" max="5634" width="3.7265625" style="23" customWidth="1"/>
    <col min="5635" max="5635" width="37" style="23" customWidth="1"/>
    <col min="5636" max="5636" width="16.453125" style="23" customWidth="1"/>
    <col min="5637" max="5637" width="15.453125" style="23" customWidth="1"/>
    <col min="5638" max="5639" width="15.7265625" style="23" customWidth="1"/>
    <col min="5640" max="5641" width="16.1796875" style="23" customWidth="1"/>
    <col min="5642" max="5643" width="20.453125" style="23" customWidth="1"/>
    <col min="5644" max="5888" width="8.7265625" style="23"/>
    <col min="5889" max="5889" width="2.7265625" style="23" customWidth="1"/>
    <col min="5890" max="5890" width="3.7265625" style="23" customWidth="1"/>
    <col min="5891" max="5891" width="37" style="23" customWidth="1"/>
    <col min="5892" max="5892" width="16.453125" style="23" customWidth="1"/>
    <col min="5893" max="5893" width="15.453125" style="23" customWidth="1"/>
    <col min="5894" max="5895" width="15.7265625" style="23" customWidth="1"/>
    <col min="5896" max="5897" width="16.1796875" style="23" customWidth="1"/>
    <col min="5898" max="5899" width="20.453125" style="23" customWidth="1"/>
    <col min="5900" max="6144" width="8.7265625" style="23"/>
    <col min="6145" max="6145" width="2.7265625" style="23" customWidth="1"/>
    <col min="6146" max="6146" width="3.7265625" style="23" customWidth="1"/>
    <col min="6147" max="6147" width="37" style="23" customWidth="1"/>
    <col min="6148" max="6148" width="16.453125" style="23" customWidth="1"/>
    <col min="6149" max="6149" width="15.453125" style="23" customWidth="1"/>
    <col min="6150" max="6151" width="15.7265625" style="23" customWidth="1"/>
    <col min="6152" max="6153" width="16.1796875" style="23" customWidth="1"/>
    <col min="6154" max="6155" width="20.453125" style="23" customWidth="1"/>
    <col min="6156" max="6400" width="8.7265625" style="23"/>
    <col min="6401" max="6401" width="2.7265625" style="23" customWidth="1"/>
    <col min="6402" max="6402" width="3.7265625" style="23" customWidth="1"/>
    <col min="6403" max="6403" width="37" style="23" customWidth="1"/>
    <col min="6404" max="6404" width="16.453125" style="23" customWidth="1"/>
    <col min="6405" max="6405" width="15.453125" style="23" customWidth="1"/>
    <col min="6406" max="6407" width="15.7265625" style="23" customWidth="1"/>
    <col min="6408" max="6409" width="16.1796875" style="23" customWidth="1"/>
    <col min="6410" max="6411" width="20.453125" style="23" customWidth="1"/>
    <col min="6412" max="6656" width="8.7265625" style="23"/>
    <col min="6657" max="6657" width="2.7265625" style="23" customWidth="1"/>
    <col min="6658" max="6658" width="3.7265625" style="23" customWidth="1"/>
    <col min="6659" max="6659" width="37" style="23" customWidth="1"/>
    <col min="6660" max="6660" width="16.453125" style="23" customWidth="1"/>
    <col min="6661" max="6661" width="15.453125" style="23" customWidth="1"/>
    <col min="6662" max="6663" width="15.7265625" style="23" customWidth="1"/>
    <col min="6664" max="6665" width="16.1796875" style="23" customWidth="1"/>
    <col min="6666" max="6667" width="20.453125" style="23" customWidth="1"/>
    <col min="6668" max="6912" width="8.7265625" style="23"/>
    <col min="6913" max="6913" width="2.7265625" style="23" customWidth="1"/>
    <col min="6914" max="6914" width="3.7265625" style="23" customWidth="1"/>
    <col min="6915" max="6915" width="37" style="23" customWidth="1"/>
    <col min="6916" max="6916" width="16.453125" style="23" customWidth="1"/>
    <col min="6917" max="6917" width="15.453125" style="23" customWidth="1"/>
    <col min="6918" max="6919" width="15.7265625" style="23" customWidth="1"/>
    <col min="6920" max="6921" width="16.1796875" style="23" customWidth="1"/>
    <col min="6922" max="6923" width="20.453125" style="23" customWidth="1"/>
    <col min="6924" max="7168" width="8.7265625" style="23"/>
    <col min="7169" max="7169" width="2.7265625" style="23" customWidth="1"/>
    <col min="7170" max="7170" width="3.7265625" style="23" customWidth="1"/>
    <col min="7171" max="7171" width="37" style="23" customWidth="1"/>
    <col min="7172" max="7172" width="16.453125" style="23" customWidth="1"/>
    <col min="7173" max="7173" width="15.453125" style="23" customWidth="1"/>
    <col min="7174" max="7175" width="15.7265625" style="23" customWidth="1"/>
    <col min="7176" max="7177" width="16.1796875" style="23" customWidth="1"/>
    <col min="7178" max="7179" width="20.453125" style="23" customWidth="1"/>
    <col min="7180" max="7424" width="8.7265625" style="23"/>
    <col min="7425" max="7425" width="2.7265625" style="23" customWidth="1"/>
    <col min="7426" max="7426" width="3.7265625" style="23" customWidth="1"/>
    <col min="7427" max="7427" width="37" style="23" customWidth="1"/>
    <col min="7428" max="7428" width="16.453125" style="23" customWidth="1"/>
    <col min="7429" max="7429" width="15.453125" style="23" customWidth="1"/>
    <col min="7430" max="7431" width="15.7265625" style="23" customWidth="1"/>
    <col min="7432" max="7433" width="16.1796875" style="23" customWidth="1"/>
    <col min="7434" max="7435" width="20.453125" style="23" customWidth="1"/>
    <col min="7436" max="7680" width="8.7265625" style="23"/>
    <col min="7681" max="7681" width="2.7265625" style="23" customWidth="1"/>
    <col min="7682" max="7682" width="3.7265625" style="23" customWidth="1"/>
    <col min="7683" max="7683" width="37" style="23" customWidth="1"/>
    <col min="7684" max="7684" width="16.453125" style="23" customWidth="1"/>
    <col min="7685" max="7685" width="15.453125" style="23" customWidth="1"/>
    <col min="7686" max="7687" width="15.7265625" style="23" customWidth="1"/>
    <col min="7688" max="7689" width="16.1796875" style="23" customWidth="1"/>
    <col min="7690" max="7691" width="20.453125" style="23" customWidth="1"/>
    <col min="7692" max="7936" width="8.7265625" style="23"/>
    <col min="7937" max="7937" width="2.7265625" style="23" customWidth="1"/>
    <col min="7938" max="7938" width="3.7265625" style="23" customWidth="1"/>
    <col min="7939" max="7939" width="37" style="23" customWidth="1"/>
    <col min="7940" max="7940" width="16.453125" style="23" customWidth="1"/>
    <col min="7941" max="7941" width="15.453125" style="23" customWidth="1"/>
    <col min="7942" max="7943" width="15.7265625" style="23" customWidth="1"/>
    <col min="7944" max="7945" width="16.1796875" style="23" customWidth="1"/>
    <col min="7946" max="7947" width="20.453125" style="23" customWidth="1"/>
    <col min="7948" max="8192" width="8.7265625" style="23"/>
    <col min="8193" max="8193" width="2.7265625" style="23" customWidth="1"/>
    <col min="8194" max="8194" width="3.7265625" style="23" customWidth="1"/>
    <col min="8195" max="8195" width="37" style="23" customWidth="1"/>
    <col min="8196" max="8196" width="16.453125" style="23" customWidth="1"/>
    <col min="8197" max="8197" width="15.453125" style="23" customWidth="1"/>
    <col min="8198" max="8199" width="15.7265625" style="23" customWidth="1"/>
    <col min="8200" max="8201" width="16.1796875" style="23" customWidth="1"/>
    <col min="8202" max="8203" width="20.453125" style="23" customWidth="1"/>
    <col min="8204" max="8448" width="8.7265625" style="23"/>
    <col min="8449" max="8449" width="2.7265625" style="23" customWidth="1"/>
    <col min="8450" max="8450" width="3.7265625" style="23" customWidth="1"/>
    <col min="8451" max="8451" width="37" style="23" customWidth="1"/>
    <col min="8452" max="8452" width="16.453125" style="23" customWidth="1"/>
    <col min="8453" max="8453" width="15.453125" style="23" customWidth="1"/>
    <col min="8454" max="8455" width="15.7265625" style="23" customWidth="1"/>
    <col min="8456" max="8457" width="16.1796875" style="23" customWidth="1"/>
    <col min="8458" max="8459" width="20.453125" style="23" customWidth="1"/>
    <col min="8460" max="8704" width="8.7265625" style="23"/>
    <col min="8705" max="8705" width="2.7265625" style="23" customWidth="1"/>
    <col min="8706" max="8706" width="3.7265625" style="23" customWidth="1"/>
    <col min="8707" max="8707" width="37" style="23" customWidth="1"/>
    <col min="8708" max="8708" width="16.453125" style="23" customWidth="1"/>
    <col min="8709" max="8709" width="15.453125" style="23" customWidth="1"/>
    <col min="8710" max="8711" width="15.7265625" style="23" customWidth="1"/>
    <col min="8712" max="8713" width="16.1796875" style="23" customWidth="1"/>
    <col min="8714" max="8715" width="20.453125" style="23" customWidth="1"/>
    <col min="8716" max="8960" width="8.7265625" style="23"/>
    <col min="8961" max="8961" width="2.7265625" style="23" customWidth="1"/>
    <col min="8962" max="8962" width="3.7265625" style="23" customWidth="1"/>
    <col min="8963" max="8963" width="37" style="23" customWidth="1"/>
    <col min="8964" max="8964" width="16.453125" style="23" customWidth="1"/>
    <col min="8965" max="8965" width="15.453125" style="23" customWidth="1"/>
    <col min="8966" max="8967" width="15.7265625" style="23" customWidth="1"/>
    <col min="8968" max="8969" width="16.1796875" style="23" customWidth="1"/>
    <col min="8970" max="8971" width="20.453125" style="23" customWidth="1"/>
    <col min="8972" max="9216" width="8.7265625" style="23"/>
    <col min="9217" max="9217" width="2.7265625" style="23" customWidth="1"/>
    <col min="9218" max="9218" width="3.7265625" style="23" customWidth="1"/>
    <col min="9219" max="9219" width="37" style="23" customWidth="1"/>
    <col min="9220" max="9220" width="16.453125" style="23" customWidth="1"/>
    <col min="9221" max="9221" width="15.453125" style="23" customWidth="1"/>
    <col min="9222" max="9223" width="15.7265625" style="23" customWidth="1"/>
    <col min="9224" max="9225" width="16.1796875" style="23" customWidth="1"/>
    <col min="9226" max="9227" width="20.453125" style="23" customWidth="1"/>
    <col min="9228" max="9472" width="8.7265625" style="23"/>
    <col min="9473" max="9473" width="2.7265625" style="23" customWidth="1"/>
    <col min="9474" max="9474" width="3.7265625" style="23" customWidth="1"/>
    <col min="9475" max="9475" width="37" style="23" customWidth="1"/>
    <col min="9476" max="9476" width="16.453125" style="23" customWidth="1"/>
    <col min="9477" max="9477" width="15.453125" style="23" customWidth="1"/>
    <col min="9478" max="9479" width="15.7265625" style="23" customWidth="1"/>
    <col min="9480" max="9481" width="16.1796875" style="23" customWidth="1"/>
    <col min="9482" max="9483" width="20.453125" style="23" customWidth="1"/>
    <col min="9484" max="9728" width="8.7265625" style="23"/>
    <col min="9729" max="9729" width="2.7265625" style="23" customWidth="1"/>
    <col min="9730" max="9730" width="3.7265625" style="23" customWidth="1"/>
    <col min="9731" max="9731" width="37" style="23" customWidth="1"/>
    <col min="9732" max="9732" width="16.453125" style="23" customWidth="1"/>
    <col min="9733" max="9733" width="15.453125" style="23" customWidth="1"/>
    <col min="9734" max="9735" width="15.7265625" style="23" customWidth="1"/>
    <col min="9736" max="9737" width="16.1796875" style="23" customWidth="1"/>
    <col min="9738" max="9739" width="20.453125" style="23" customWidth="1"/>
    <col min="9740" max="9984" width="8.7265625" style="23"/>
    <col min="9985" max="9985" width="2.7265625" style="23" customWidth="1"/>
    <col min="9986" max="9986" width="3.7265625" style="23" customWidth="1"/>
    <col min="9987" max="9987" width="37" style="23" customWidth="1"/>
    <col min="9988" max="9988" width="16.453125" style="23" customWidth="1"/>
    <col min="9989" max="9989" width="15.453125" style="23" customWidth="1"/>
    <col min="9990" max="9991" width="15.7265625" style="23" customWidth="1"/>
    <col min="9992" max="9993" width="16.1796875" style="23" customWidth="1"/>
    <col min="9994" max="9995" width="20.453125" style="23" customWidth="1"/>
    <col min="9996" max="10240" width="8.7265625" style="23"/>
    <col min="10241" max="10241" width="2.7265625" style="23" customWidth="1"/>
    <col min="10242" max="10242" width="3.7265625" style="23" customWidth="1"/>
    <col min="10243" max="10243" width="37" style="23" customWidth="1"/>
    <col min="10244" max="10244" width="16.453125" style="23" customWidth="1"/>
    <col min="10245" max="10245" width="15.453125" style="23" customWidth="1"/>
    <col min="10246" max="10247" width="15.7265625" style="23" customWidth="1"/>
    <col min="10248" max="10249" width="16.1796875" style="23" customWidth="1"/>
    <col min="10250" max="10251" width="20.453125" style="23" customWidth="1"/>
    <col min="10252" max="10496" width="8.7265625" style="23"/>
    <col min="10497" max="10497" width="2.7265625" style="23" customWidth="1"/>
    <col min="10498" max="10498" width="3.7265625" style="23" customWidth="1"/>
    <col min="10499" max="10499" width="37" style="23" customWidth="1"/>
    <col min="10500" max="10500" width="16.453125" style="23" customWidth="1"/>
    <col min="10501" max="10501" width="15.453125" style="23" customWidth="1"/>
    <col min="10502" max="10503" width="15.7265625" style="23" customWidth="1"/>
    <col min="10504" max="10505" width="16.1796875" style="23" customWidth="1"/>
    <col min="10506" max="10507" width="20.453125" style="23" customWidth="1"/>
    <col min="10508" max="10752" width="8.7265625" style="23"/>
    <col min="10753" max="10753" width="2.7265625" style="23" customWidth="1"/>
    <col min="10754" max="10754" width="3.7265625" style="23" customWidth="1"/>
    <col min="10755" max="10755" width="37" style="23" customWidth="1"/>
    <col min="10756" max="10756" width="16.453125" style="23" customWidth="1"/>
    <col min="10757" max="10757" width="15.453125" style="23" customWidth="1"/>
    <col min="10758" max="10759" width="15.7265625" style="23" customWidth="1"/>
    <col min="10760" max="10761" width="16.1796875" style="23" customWidth="1"/>
    <col min="10762" max="10763" width="20.453125" style="23" customWidth="1"/>
    <col min="10764" max="11008" width="8.7265625" style="23"/>
    <col min="11009" max="11009" width="2.7265625" style="23" customWidth="1"/>
    <col min="11010" max="11010" width="3.7265625" style="23" customWidth="1"/>
    <col min="11011" max="11011" width="37" style="23" customWidth="1"/>
    <col min="11012" max="11012" width="16.453125" style="23" customWidth="1"/>
    <col min="11013" max="11013" width="15.453125" style="23" customWidth="1"/>
    <col min="11014" max="11015" width="15.7265625" style="23" customWidth="1"/>
    <col min="11016" max="11017" width="16.1796875" style="23" customWidth="1"/>
    <col min="11018" max="11019" width="20.453125" style="23" customWidth="1"/>
    <col min="11020" max="11264" width="8.7265625" style="23"/>
    <col min="11265" max="11265" width="2.7265625" style="23" customWidth="1"/>
    <col min="11266" max="11266" width="3.7265625" style="23" customWidth="1"/>
    <col min="11267" max="11267" width="37" style="23" customWidth="1"/>
    <col min="11268" max="11268" width="16.453125" style="23" customWidth="1"/>
    <col min="11269" max="11269" width="15.453125" style="23" customWidth="1"/>
    <col min="11270" max="11271" width="15.7265625" style="23" customWidth="1"/>
    <col min="11272" max="11273" width="16.1796875" style="23" customWidth="1"/>
    <col min="11274" max="11275" width="20.453125" style="23" customWidth="1"/>
    <col min="11276" max="11520" width="8.7265625" style="23"/>
    <col min="11521" max="11521" width="2.7265625" style="23" customWidth="1"/>
    <col min="11522" max="11522" width="3.7265625" style="23" customWidth="1"/>
    <col min="11523" max="11523" width="37" style="23" customWidth="1"/>
    <col min="11524" max="11524" width="16.453125" style="23" customWidth="1"/>
    <col min="11525" max="11525" width="15.453125" style="23" customWidth="1"/>
    <col min="11526" max="11527" width="15.7265625" style="23" customWidth="1"/>
    <col min="11528" max="11529" width="16.1796875" style="23" customWidth="1"/>
    <col min="11530" max="11531" width="20.453125" style="23" customWidth="1"/>
    <col min="11532" max="11776" width="8.7265625" style="23"/>
    <col min="11777" max="11777" width="2.7265625" style="23" customWidth="1"/>
    <col min="11778" max="11778" width="3.7265625" style="23" customWidth="1"/>
    <col min="11779" max="11779" width="37" style="23" customWidth="1"/>
    <col min="11780" max="11780" width="16.453125" style="23" customWidth="1"/>
    <col min="11781" max="11781" width="15.453125" style="23" customWidth="1"/>
    <col min="11782" max="11783" width="15.7265625" style="23" customWidth="1"/>
    <col min="11784" max="11785" width="16.1796875" style="23" customWidth="1"/>
    <col min="11786" max="11787" width="20.453125" style="23" customWidth="1"/>
    <col min="11788" max="12032" width="8.7265625" style="23"/>
    <col min="12033" max="12033" width="2.7265625" style="23" customWidth="1"/>
    <col min="12034" max="12034" width="3.7265625" style="23" customWidth="1"/>
    <col min="12035" max="12035" width="37" style="23" customWidth="1"/>
    <col min="12036" max="12036" width="16.453125" style="23" customWidth="1"/>
    <col min="12037" max="12037" width="15.453125" style="23" customWidth="1"/>
    <col min="12038" max="12039" width="15.7265625" style="23" customWidth="1"/>
    <col min="12040" max="12041" width="16.1796875" style="23" customWidth="1"/>
    <col min="12042" max="12043" width="20.453125" style="23" customWidth="1"/>
    <col min="12044" max="12288" width="8.7265625" style="23"/>
    <col min="12289" max="12289" width="2.7265625" style="23" customWidth="1"/>
    <col min="12290" max="12290" width="3.7265625" style="23" customWidth="1"/>
    <col min="12291" max="12291" width="37" style="23" customWidth="1"/>
    <col min="12292" max="12292" width="16.453125" style="23" customWidth="1"/>
    <col min="12293" max="12293" width="15.453125" style="23" customWidth="1"/>
    <col min="12294" max="12295" width="15.7265625" style="23" customWidth="1"/>
    <col min="12296" max="12297" width="16.1796875" style="23" customWidth="1"/>
    <col min="12298" max="12299" width="20.453125" style="23" customWidth="1"/>
    <col min="12300" max="12544" width="8.7265625" style="23"/>
    <col min="12545" max="12545" width="2.7265625" style="23" customWidth="1"/>
    <col min="12546" max="12546" width="3.7265625" style="23" customWidth="1"/>
    <col min="12547" max="12547" width="37" style="23" customWidth="1"/>
    <col min="12548" max="12548" width="16.453125" style="23" customWidth="1"/>
    <col min="12549" max="12549" width="15.453125" style="23" customWidth="1"/>
    <col min="12550" max="12551" width="15.7265625" style="23" customWidth="1"/>
    <col min="12552" max="12553" width="16.1796875" style="23" customWidth="1"/>
    <col min="12554" max="12555" width="20.453125" style="23" customWidth="1"/>
    <col min="12556" max="12800" width="8.7265625" style="23"/>
    <col min="12801" max="12801" width="2.7265625" style="23" customWidth="1"/>
    <col min="12802" max="12802" width="3.7265625" style="23" customWidth="1"/>
    <col min="12803" max="12803" width="37" style="23" customWidth="1"/>
    <col min="12804" max="12804" width="16.453125" style="23" customWidth="1"/>
    <col min="12805" max="12805" width="15.453125" style="23" customWidth="1"/>
    <col min="12806" max="12807" width="15.7265625" style="23" customWidth="1"/>
    <col min="12808" max="12809" width="16.1796875" style="23" customWidth="1"/>
    <col min="12810" max="12811" width="20.453125" style="23" customWidth="1"/>
    <col min="12812" max="13056" width="8.7265625" style="23"/>
    <col min="13057" max="13057" width="2.7265625" style="23" customWidth="1"/>
    <col min="13058" max="13058" width="3.7265625" style="23" customWidth="1"/>
    <col min="13059" max="13059" width="37" style="23" customWidth="1"/>
    <col min="13060" max="13060" width="16.453125" style="23" customWidth="1"/>
    <col min="13061" max="13061" width="15.453125" style="23" customWidth="1"/>
    <col min="13062" max="13063" width="15.7265625" style="23" customWidth="1"/>
    <col min="13064" max="13065" width="16.1796875" style="23" customWidth="1"/>
    <col min="13066" max="13067" width="20.453125" style="23" customWidth="1"/>
    <col min="13068" max="13312" width="8.7265625" style="23"/>
    <col min="13313" max="13313" width="2.7265625" style="23" customWidth="1"/>
    <col min="13314" max="13314" width="3.7265625" style="23" customWidth="1"/>
    <col min="13315" max="13315" width="37" style="23" customWidth="1"/>
    <col min="13316" max="13316" width="16.453125" style="23" customWidth="1"/>
    <col min="13317" max="13317" width="15.453125" style="23" customWidth="1"/>
    <col min="13318" max="13319" width="15.7265625" style="23" customWidth="1"/>
    <col min="13320" max="13321" width="16.1796875" style="23" customWidth="1"/>
    <col min="13322" max="13323" width="20.453125" style="23" customWidth="1"/>
    <col min="13324" max="13568" width="8.7265625" style="23"/>
    <col min="13569" max="13569" width="2.7265625" style="23" customWidth="1"/>
    <col min="13570" max="13570" width="3.7265625" style="23" customWidth="1"/>
    <col min="13571" max="13571" width="37" style="23" customWidth="1"/>
    <col min="13572" max="13572" width="16.453125" style="23" customWidth="1"/>
    <col min="13573" max="13573" width="15.453125" style="23" customWidth="1"/>
    <col min="13574" max="13575" width="15.7265625" style="23" customWidth="1"/>
    <col min="13576" max="13577" width="16.1796875" style="23" customWidth="1"/>
    <col min="13578" max="13579" width="20.453125" style="23" customWidth="1"/>
    <col min="13580" max="13824" width="8.7265625" style="23"/>
    <col min="13825" max="13825" width="2.7265625" style="23" customWidth="1"/>
    <col min="13826" max="13826" width="3.7265625" style="23" customWidth="1"/>
    <col min="13827" max="13827" width="37" style="23" customWidth="1"/>
    <col min="13828" max="13828" width="16.453125" style="23" customWidth="1"/>
    <col min="13829" max="13829" width="15.453125" style="23" customWidth="1"/>
    <col min="13830" max="13831" width="15.7265625" style="23" customWidth="1"/>
    <col min="13832" max="13833" width="16.1796875" style="23" customWidth="1"/>
    <col min="13834" max="13835" width="20.453125" style="23" customWidth="1"/>
    <col min="13836" max="14080" width="8.7265625" style="23"/>
    <col min="14081" max="14081" width="2.7265625" style="23" customWidth="1"/>
    <col min="14082" max="14082" width="3.7265625" style="23" customWidth="1"/>
    <col min="14083" max="14083" width="37" style="23" customWidth="1"/>
    <col min="14084" max="14084" width="16.453125" style="23" customWidth="1"/>
    <col min="14085" max="14085" width="15.453125" style="23" customWidth="1"/>
    <col min="14086" max="14087" width="15.7265625" style="23" customWidth="1"/>
    <col min="14088" max="14089" width="16.1796875" style="23" customWidth="1"/>
    <col min="14090" max="14091" width="20.453125" style="23" customWidth="1"/>
    <col min="14092" max="14336" width="8.7265625" style="23"/>
    <col min="14337" max="14337" width="2.7265625" style="23" customWidth="1"/>
    <col min="14338" max="14338" width="3.7265625" style="23" customWidth="1"/>
    <col min="14339" max="14339" width="37" style="23" customWidth="1"/>
    <col min="14340" max="14340" width="16.453125" style="23" customWidth="1"/>
    <col min="14341" max="14341" width="15.453125" style="23" customWidth="1"/>
    <col min="14342" max="14343" width="15.7265625" style="23" customWidth="1"/>
    <col min="14344" max="14345" width="16.1796875" style="23" customWidth="1"/>
    <col min="14346" max="14347" width="20.453125" style="23" customWidth="1"/>
    <col min="14348" max="14592" width="8.7265625" style="23"/>
    <col min="14593" max="14593" width="2.7265625" style="23" customWidth="1"/>
    <col min="14594" max="14594" width="3.7265625" style="23" customWidth="1"/>
    <col min="14595" max="14595" width="37" style="23" customWidth="1"/>
    <col min="14596" max="14596" width="16.453125" style="23" customWidth="1"/>
    <col min="14597" max="14597" width="15.453125" style="23" customWidth="1"/>
    <col min="14598" max="14599" width="15.7265625" style="23" customWidth="1"/>
    <col min="14600" max="14601" width="16.1796875" style="23" customWidth="1"/>
    <col min="14602" max="14603" width="20.453125" style="23" customWidth="1"/>
    <col min="14604" max="14848" width="8.7265625" style="23"/>
    <col min="14849" max="14849" width="2.7265625" style="23" customWidth="1"/>
    <col min="14850" max="14850" width="3.7265625" style="23" customWidth="1"/>
    <col min="14851" max="14851" width="37" style="23" customWidth="1"/>
    <col min="14852" max="14852" width="16.453125" style="23" customWidth="1"/>
    <col min="14853" max="14853" width="15.453125" style="23" customWidth="1"/>
    <col min="14854" max="14855" width="15.7265625" style="23" customWidth="1"/>
    <col min="14856" max="14857" width="16.1796875" style="23" customWidth="1"/>
    <col min="14858" max="14859" width="20.453125" style="23" customWidth="1"/>
    <col min="14860" max="15104" width="8.7265625" style="23"/>
    <col min="15105" max="15105" width="2.7265625" style="23" customWidth="1"/>
    <col min="15106" max="15106" width="3.7265625" style="23" customWidth="1"/>
    <col min="15107" max="15107" width="37" style="23" customWidth="1"/>
    <col min="15108" max="15108" width="16.453125" style="23" customWidth="1"/>
    <col min="15109" max="15109" width="15.453125" style="23" customWidth="1"/>
    <col min="15110" max="15111" width="15.7265625" style="23" customWidth="1"/>
    <col min="15112" max="15113" width="16.1796875" style="23" customWidth="1"/>
    <col min="15114" max="15115" width="20.453125" style="23" customWidth="1"/>
    <col min="15116" max="15360" width="8.7265625" style="23"/>
    <col min="15361" max="15361" width="2.7265625" style="23" customWidth="1"/>
    <col min="15362" max="15362" width="3.7265625" style="23" customWidth="1"/>
    <col min="15363" max="15363" width="37" style="23" customWidth="1"/>
    <col min="15364" max="15364" width="16.453125" style="23" customWidth="1"/>
    <col min="15365" max="15365" width="15.453125" style="23" customWidth="1"/>
    <col min="15366" max="15367" width="15.7265625" style="23" customWidth="1"/>
    <col min="15368" max="15369" width="16.1796875" style="23" customWidth="1"/>
    <col min="15370" max="15371" width="20.453125" style="23" customWidth="1"/>
    <col min="15372" max="15616" width="8.7265625" style="23"/>
    <col min="15617" max="15617" width="2.7265625" style="23" customWidth="1"/>
    <col min="15618" max="15618" width="3.7265625" style="23" customWidth="1"/>
    <col min="15619" max="15619" width="37" style="23" customWidth="1"/>
    <col min="15620" max="15620" width="16.453125" style="23" customWidth="1"/>
    <col min="15621" max="15621" width="15.453125" style="23" customWidth="1"/>
    <col min="15622" max="15623" width="15.7265625" style="23" customWidth="1"/>
    <col min="15624" max="15625" width="16.1796875" style="23" customWidth="1"/>
    <col min="15626" max="15627" width="20.453125" style="23" customWidth="1"/>
    <col min="15628" max="15872" width="8.7265625" style="23"/>
    <col min="15873" max="15873" width="2.7265625" style="23" customWidth="1"/>
    <col min="15874" max="15874" width="3.7265625" style="23" customWidth="1"/>
    <col min="15875" max="15875" width="37" style="23" customWidth="1"/>
    <col min="15876" max="15876" width="16.453125" style="23" customWidth="1"/>
    <col min="15877" max="15877" width="15.453125" style="23" customWidth="1"/>
    <col min="15878" max="15879" width="15.7265625" style="23" customWidth="1"/>
    <col min="15880" max="15881" width="16.1796875" style="23" customWidth="1"/>
    <col min="15882" max="15883" width="20.453125" style="23" customWidth="1"/>
    <col min="15884" max="16128" width="8.7265625" style="23"/>
    <col min="16129" max="16129" width="2.7265625" style="23" customWidth="1"/>
    <col min="16130" max="16130" width="3.7265625" style="23" customWidth="1"/>
    <col min="16131" max="16131" width="37" style="23" customWidth="1"/>
    <col min="16132" max="16132" width="16.453125" style="23" customWidth="1"/>
    <col min="16133" max="16133" width="15.453125" style="23" customWidth="1"/>
    <col min="16134" max="16135" width="15.7265625" style="23" customWidth="1"/>
    <col min="16136" max="16137" width="16.1796875" style="23" customWidth="1"/>
    <col min="16138" max="16139" width="20.453125" style="23" customWidth="1"/>
    <col min="16140" max="16384" width="8.7265625" style="23"/>
  </cols>
  <sheetData>
    <row r="1" spans="1:34" ht="20.25" customHeight="1" x14ac:dyDescent="0.3">
      <c r="B1" s="486" t="str">
        <f>'1 - Summary &amp; Declaration'!A1</f>
        <v>MARINE CLIMATE CHANGE SCIENCE (MCCS) PROGRAMME</v>
      </c>
      <c r="C1" s="486"/>
      <c r="D1" s="486"/>
      <c r="E1" s="486"/>
      <c r="F1" s="486"/>
      <c r="G1" s="486"/>
      <c r="H1" s="486"/>
      <c r="I1" s="486"/>
      <c r="J1" s="486"/>
    </row>
    <row r="2" spans="1:34" ht="15.75" customHeight="1" x14ac:dyDescent="0.3">
      <c r="B2" s="83" t="s">
        <v>55</v>
      </c>
    </row>
    <row r="3" spans="1:34" ht="14.5" thickBot="1" x14ac:dyDescent="0.35">
      <c r="B3" s="82"/>
    </row>
    <row r="4" spans="1:34" ht="40.5" customHeight="1" x14ac:dyDescent="0.3">
      <c r="B4" s="81"/>
      <c r="C4" s="80"/>
      <c r="D4" s="79" t="s">
        <v>54</v>
      </c>
      <c r="E4" s="79" t="s">
        <v>53</v>
      </c>
      <c r="F4" s="79" t="s">
        <v>52</v>
      </c>
      <c r="G4" s="79" t="s">
        <v>51</v>
      </c>
      <c r="H4" s="79" t="s">
        <v>50</v>
      </c>
      <c r="I4" s="78" t="s">
        <v>49</v>
      </c>
      <c r="J4" s="77" t="s">
        <v>48</v>
      </c>
    </row>
    <row r="5" spans="1:34" x14ac:dyDescent="0.3">
      <c r="B5" s="72" t="s">
        <v>47</v>
      </c>
      <c r="C5" s="75" t="s">
        <v>46</v>
      </c>
      <c r="D5" s="63"/>
      <c r="E5" s="63"/>
      <c r="F5" s="63"/>
      <c r="G5" s="63"/>
      <c r="H5" s="63"/>
      <c r="I5" s="63"/>
      <c r="J5" s="62"/>
    </row>
    <row r="6" spans="1:34" x14ac:dyDescent="0.3">
      <c r="B6" s="68"/>
      <c r="C6" s="71">
        <f>'3a - Host Institution'!$D$3</f>
        <v>0</v>
      </c>
      <c r="D6" s="63">
        <f>'3a - Host Institution'!D15</f>
        <v>0</v>
      </c>
      <c r="E6" s="63">
        <f>'3a - Host Institution'!E15</f>
        <v>0</v>
      </c>
      <c r="F6" s="63">
        <f>'3a - Host Institution'!F15</f>
        <v>0</v>
      </c>
      <c r="G6" s="63">
        <f>'3a - Host Institution'!G15</f>
        <v>0</v>
      </c>
      <c r="H6" s="63">
        <f>'3a - Host Institution'!H15</f>
        <v>0</v>
      </c>
      <c r="I6" s="57">
        <f>'3a - Host Institution'!I15</f>
        <v>0</v>
      </c>
      <c r="J6" s="56">
        <f>'3a - Host Institution'!J15</f>
        <v>0</v>
      </c>
    </row>
    <row r="7" spans="1:34" x14ac:dyDescent="0.3">
      <c r="B7" s="68"/>
      <c r="C7" s="71">
        <f>'3b - Partner Institution (1)'!$D$3</f>
        <v>0</v>
      </c>
      <c r="D7" s="63">
        <f>'3b - Partner Institution (1)'!D15</f>
        <v>0</v>
      </c>
      <c r="E7" s="63">
        <f>'3b - Partner Institution (1)'!E15</f>
        <v>0</v>
      </c>
      <c r="F7" s="63">
        <f>'3b - Partner Institution (1)'!F15</f>
        <v>0</v>
      </c>
      <c r="G7" s="63">
        <f>'3b - Partner Institution (1)'!G15</f>
        <v>0</v>
      </c>
      <c r="H7" s="63">
        <f>'3b - Partner Institution (1)'!H15</f>
        <v>0</v>
      </c>
      <c r="I7" s="57">
        <f>'3b - Partner Institution (1)'!I15</f>
        <v>0</v>
      </c>
      <c r="J7" s="56">
        <f>'3b - Partner Institution (1)'!J15</f>
        <v>0</v>
      </c>
    </row>
    <row r="8" spans="1:34" x14ac:dyDescent="0.3">
      <c r="B8" s="68"/>
      <c r="C8" s="71">
        <f>'3c -Partner Institution (2)'!$D$3</f>
        <v>0</v>
      </c>
      <c r="D8" s="63">
        <f>'3c -Partner Institution (2)'!D15</f>
        <v>0</v>
      </c>
      <c r="E8" s="63">
        <f>'3c -Partner Institution (2)'!E15</f>
        <v>0</v>
      </c>
      <c r="F8" s="63">
        <f>'3c -Partner Institution (2)'!F15</f>
        <v>0</v>
      </c>
      <c r="G8" s="63">
        <f>'3c -Partner Institution (2)'!G15</f>
        <v>0</v>
      </c>
      <c r="H8" s="63">
        <f>'3c -Partner Institution (2)'!H15</f>
        <v>0</v>
      </c>
      <c r="I8" s="57">
        <f>'3c -Partner Institution (2)'!I15</f>
        <v>0</v>
      </c>
      <c r="J8" s="56">
        <f>'3c -Partner Institution (2)'!J15</f>
        <v>0</v>
      </c>
    </row>
    <row r="9" spans="1:34" x14ac:dyDescent="0.3">
      <c r="B9" s="68"/>
      <c r="C9" s="71">
        <f>'3d - Partner Institution (3)'!$D$3</f>
        <v>0</v>
      </c>
      <c r="D9" s="63">
        <f>'3d - Partner Institution (3)'!D15</f>
        <v>0</v>
      </c>
      <c r="E9" s="63">
        <f>'3d - Partner Institution (3)'!E15</f>
        <v>0</v>
      </c>
      <c r="F9" s="63">
        <f>'3d - Partner Institution (3)'!F15</f>
        <v>0</v>
      </c>
      <c r="G9" s="63">
        <f>'3d - Partner Institution (3)'!G15</f>
        <v>0</v>
      </c>
      <c r="H9" s="63">
        <f>'3d - Partner Institution (3)'!H15</f>
        <v>0</v>
      </c>
      <c r="I9" s="57">
        <f>'3d - Partner Institution (3)'!I15</f>
        <v>0</v>
      </c>
      <c r="J9" s="56">
        <f>'3d - Partner Institution (3)'!J15</f>
        <v>0</v>
      </c>
    </row>
    <row r="10" spans="1:34" x14ac:dyDescent="0.3">
      <c r="B10" s="68"/>
      <c r="C10" s="61" t="s">
        <v>30</v>
      </c>
      <c r="D10" s="63"/>
      <c r="E10" s="63"/>
      <c r="F10" s="63"/>
      <c r="G10" s="63"/>
      <c r="H10" s="63"/>
      <c r="I10" s="57"/>
      <c r="J10" s="56"/>
    </row>
    <row r="11" spans="1:34" x14ac:dyDescent="0.3">
      <c r="B11" s="68"/>
      <c r="C11" s="71"/>
      <c r="D11" s="63"/>
      <c r="E11" s="63"/>
      <c r="F11" s="63"/>
      <c r="G11" s="63"/>
      <c r="H11" s="63"/>
      <c r="I11" s="57"/>
      <c r="J11" s="56"/>
    </row>
    <row r="12" spans="1:34" s="69" customFormat="1" x14ac:dyDescent="0.3">
      <c r="A12" s="23"/>
      <c r="B12" s="55"/>
      <c r="C12" s="54" t="s">
        <v>45</v>
      </c>
      <c r="D12" s="53">
        <f t="shared" ref="D12:J12" si="0">SUM(D6:D11)</f>
        <v>0</v>
      </c>
      <c r="E12" s="53">
        <f t="shared" si="0"/>
        <v>0</v>
      </c>
      <c r="F12" s="53">
        <f t="shared" si="0"/>
        <v>0</v>
      </c>
      <c r="G12" s="53">
        <f t="shared" si="0"/>
        <v>0</v>
      </c>
      <c r="H12" s="53">
        <f t="shared" si="0"/>
        <v>0</v>
      </c>
      <c r="I12" s="53">
        <f t="shared" si="0"/>
        <v>0</v>
      </c>
      <c r="J12" s="52">
        <f t="shared" si="0"/>
        <v>0</v>
      </c>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x14ac:dyDescent="0.3">
      <c r="B13" s="68"/>
      <c r="C13" s="76"/>
      <c r="D13" s="63"/>
      <c r="E13" s="63"/>
      <c r="F13" s="63"/>
      <c r="G13" s="63"/>
      <c r="H13" s="63"/>
      <c r="I13" s="63"/>
      <c r="J13" s="62"/>
    </row>
    <row r="14" spans="1:34" x14ac:dyDescent="0.3">
      <c r="B14" s="72" t="s">
        <v>44</v>
      </c>
      <c r="C14" s="75" t="s">
        <v>43</v>
      </c>
      <c r="D14" s="63"/>
      <c r="E14" s="63"/>
      <c r="F14" s="63"/>
      <c r="G14" s="63"/>
      <c r="H14" s="63"/>
      <c r="I14" s="63"/>
      <c r="J14" s="62"/>
    </row>
    <row r="15" spans="1:34" x14ac:dyDescent="0.3">
      <c r="B15" s="68"/>
      <c r="C15" s="71">
        <f>'3a - Host Institution'!$D$3</f>
        <v>0</v>
      </c>
      <c r="D15" s="63">
        <f>'3a - Host Institution'!D17</f>
        <v>0</v>
      </c>
      <c r="E15" s="63">
        <f>'3a - Host Institution'!E17</f>
        <v>0</v>
      </c>
      <c r="F15" s="63">
        <f>'3a - Host Institution'!F17</f>
        <v>0</v>
      </c>
      <c r="G15" s="63">
        <f>'3a - Host Institution'!G17</f>
        <v>0</v>
      </c>
      <c r="H15" s="63">
        <f>'3a - Host Institution'!H17</f>
        <v>0</v>
      </c>
      <c r="I15" s="57">
        <f>'3a - Host Institution'!I17</f>
        <v>0</v>
      </c>
      <c r="J15" s="56">
        <f>'3a - Host Institution'!J17</f>
        <v>0</v>
      </c>
    </row>
    <row r="16" spans="1:34" x14ac:dyDescent="0.3">
      <c r="B16" s="68"/>
      <c r="C16" s="71">
        <f>'3b - Partner Institution (1)'!$D$3</f>
        <v>0</v>
      </c>
      <c r="D16" s="63">
        <f>'3b - Partner Institution (1)'!D17</f>
        <v>0</v>
      </c>
      <c r="E16" s="63">
        <f>'3b - Partner Institution (1)'!E17</f>
        <v>0</v>
      </c>
      <c r="F16" s="63">
        <f>'3b - Partner Institution (1)'!F17</f>
        <v>0</v>
      </c>
      <c r="G16" s="63">
        <f>'3b - Partner Institution (1)'!G17</f>
        <v>0</v>
      </c>
      <c r="H16" s="63">
        <f>'3b - Partner Institution (1)'!H17</f>
        <v>0</v>
      </c>
      <c r="I16" s="57">
        <f>'3b - Partner Institution (1)'!I17</f>
        <v>0</v>
      </c>
      <c r="J16" s="56">
        <f>'3b - Partner Institution (1)'!J17</f>
        <v>0</v>
      </c>
    </row>
    <row r="17" spans="1:34" x14ac:dyDescent="0.3">
      <c r="B17" s="68"/>
      <c r="C17" s="71">
        <f>'3c -Partner Institution (2)'!$D$3</f>
        <v>0</v>
      </c>
      <c r="D17" s="63">
        <f>'3c -Partner Institution (2)'!D17</f>
        <v>0</v>
      </c>
      <c r="E17" s="63">
        <f>'3c -Partner Institution (2)'!E17</f>
        <v>0</v>
      </c>
      <c r="F17" s="63">
        <f>'3c -Partner Institution (2)'!F17</f>
        <v>0</v>
      </c>
      <c r="G17" s="63">
        <f>'3c -Partner Institution (2)'!G17</f>
        <v>0</v>
      </c>
      <c r="H17" s="63">
        <f>'3c -Partner Institution (2)'!H17</f>
        <v>0</v>
      </c>
      <c r="I17" s="57">
        <f>'3c -Partner Institution (2)'!I17</f>
        <v>0</v>
      </c>
      <c r="J17" s="56">
        <f>'3c -Partner Institution (2)'!J17</f>
        <v>0</v>
      </c>
    </row>
    <row r="18" spans="1:34" x14ac:dyDescent="0.3">
      <c r="B18" s="68"/>
      <c r="C18" s="71">
        <f>'3d - Partner Institution (3)'!$D$3</f>
        <v>0</v>
      </c>
      <c r="D18" s="63">
        <f>'3d - Partner Institution (3)'!D17</f>
        <v>0</v>
      </c>
      <c r="E18" s="63">
        <f>'3d - Partner Institution (3)'!E17</f>
        <v>0</v>
      </c>
      <c r="F18" s="63">
        <f>'3d - Partner Institution (3)'!F17</f>
        <v>0</v>
      </c>
      <c r="G18" s="63">
        <f>'3d - Partner Institution (3)'!G17</f>
        <v>0</v>
      </c>
      <c r="H18" s="63">
        <f>'3d - Partner Institution (3)'!H17</f>
        <v>0</v>
      </c>
      <c r="I18" s="57">
        <f>'3d - Partner Institution (3)'!I17</f>
        <v>0</v>
      </c>
      <c r="J18" s="56">
        <f>'3d - Partner Institution (3)'!J17</f>
        <v>0</v>
      </c>
    </row>
    <row r="19" spans="1:34" x14ac:dyDescent="0.3">
      <c r="B19" s="68"/>
      <c r="C19" s="61" t="s">
        <v>30</v>
      </c>
      <c r="D19" s="63"/>
      <c r="E19" s="63"/>
      <c r="F19" s="63"/>
      <c r="G19" s="63"/>
      <c r="H19" s="63"/>
      <c r="I19" s="57"/>
      <c r="J19" s="56"/>
    </row>
    <row r="20" spans="1:34" x14ac:dyDescent="0.3">
      <c r="B20" s="68"/>
      <c r="C20" s="71"/>
      <c r="D20" s="63"/>
      <c r="E20" s="63"/>
      <c r="F20" s="63"/>
      <c r="G20" s="63"/>
      <c r="H20" s="63"/>
      <c r="I20" s="57"/>
      <c r="J20" s="56"/>
    </row>
    <row r="21" spans="1:34" s="69" customFormat="1" x14ac:dyDescent="0.3">
      <c r="A21" s="23"/>
      <c r="B21" s="55"/>
      <c r="C21" s="54" t="s">
        <v>42</v>
      </c>
      <c r="D21" s="53">
        <f t="shared" ref="D21:J21" si="1">SUM(D15:D20)</f>
        <v>0</v>
      </c>
      <c r="E21" s="53">
        <f t="shared" si="1"/>
        <v>0</v>
      </c>
      <c r="F21" s="53">
        <f t="shared" si="1"/>
        <v>0</v>
      </c>
      <c r="G21" s="53">
        <f t="shared" si="1"/>
        <v>0</v>
      </c>
      <c r="H21" s="53">
        <f t="shared" si="1"/>
        <v>0</v>
      </c>
      <c r="I21" s="53">
        <f t="shared" si="1"/>
        <v>0</v>
      </c>
      <c r="J21" s="52">
        <f t="shared" si="1"/>
        <v>0</v>
      </c>
      <c r="K21" s="23"/>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34" x14ac:dyDescent="0.3">
      <c r="B22" s="68"/>
      <c r="C22" s="76"/>
      <c r="D22" s="63"/>
      <c r="E22" s="63"/>
      <c r="F22" s="63"/>
      <c r="G22" s="63"/>
      <c r="H22" s="63"/>
      <c r="I22" s="63"/>
      <c r="J22" s="62"/>
    </row>
    <row r="23" spans="1:34" x14ac:dyDescent="0.3">
      <c r="B23" s="72" t="s">
        <v>41</v>
      </c>
      <c r="C23" s="75" t="s">
        <v>40</v>
      </c>
      <c r="D23" s="63"/>
      <c r="E23" s="63"/>
      <c r="F23" s="63"/>
      <c r="G23" s="63"/>
      <c r="H23" s="63"/>
      <c r="I23" s="63"/>
      <c r="J23" s="62"/>
    </row>
    <row r="24" spans="1:34" x14ac:dyDescent="0.3">
      <c r="B24" s="68"/>
      <c r="C24" s="71">
        <f>'3a - Host Institution'!$D$3</f>
        <v>0</v>
      </c>
      <c r="D24" s="63">
        <f>'3a - Host Institution'!D19</f>
        <v>0</v>
      </c>
      <c r="E24" s="63">
        <f>'3a - Host Institution'!E19</f>
        <v>0</v>
      </c>
      <c r="F24" s="63">
        <f>'3a - Host Institution'!F19</f>
        <v>0</v>
      </c>
      <c r="G24" s="63">
        <f>'3a - Host Institution'!G19</f>
        <v>0</v>
      </c>
      <c r="H24" s="63">
        <f>'3a - Host Institution'!H19</f>
        <v>0</v>
      </c>
      <c r="I24" s="57">
        <f>'3a - Host Institution'!I19</f>
        <v>0</v>
      </c>
      <c r="J24" s="56">
        <f>'3a - Host Institution'!J19</f>
        <v>0</v>
      </c>
    </row>
    <row r="25" spans="1:34" x14ac:dyDescent="0.3">
      <c r="B25" s="68"/>
      <c r="C25" s="71">
        <f>'3b - Partner Institution (1)'!$D$3</f>
        <v>0</v>
      </c>
      <c r="D25" s="63">
        <f>'3b - Partner Institution (1)'!D19</f>
        <v>0</v>
      </c>
      <c r="E25" s="63">
        <f>'3b - Partner Institution (1)'!E19</f>
        <v>0</v>
      </c>
      <c r="F25" s="63">
        <f>'3b - Partner Institution (1)'!F19</f>
        <v>0</v>
      </c>
      <c r="G25" s="63">
        <f>'3b - Partner Institution (1)'!G19</f>
        <v>0</v>
      </c>
      <c r="H25" s="63">
        <f>'3b - Partner Institution (1)'!H19</f>
        <v>0</v>
      </c>
      <c r="I25" s="57">
        <f>'3b - Partner Institution (1)'!I19</f>
        <v>0</v>
      </c>
      <c r="J25" s="56">
        <f>'3b - Partner Institution (1)'!J19</f>
        <v>0</v>
      </c>
    </row>
    <row r="26" spans="1:34" x14ac:dyDescent="0.3">
      <c r="B26" s="68"/>
      <c r="C26" s="71">
        <f>'3c -Partner Institution (2)'!$D$3</f>
        <v>0</v>
      </c>
      <c r="D26" s="63">
        <f>'3c -Partner Institution (2)'!D19</f>
        <v>0</v>
      </c>
      <c r="E26" s="63">
        <f>'3c -Partner Institution (2)'!E19</f>
        <v>0</v>
      </c>
      <c r="F26" s="63">
        <f>'3c -Partner Institution (2)'!F19</f>
        <v>0</v>
      </c>
      <c r="G26" s="63">
        <f>'3c -Partner Institution (2)'!G19</f>
        <v>0</v>
      </c>
      <c r="H26" s="63">
        <f>'3c -Partner Institution (2)'!H19</f>
        <v>0</v>
      </c>
      <c r="I26" s="57">
        <f>'3c -Partner Institution (2)'!I19</f>
        <v>0</v>
      </c>
      <c r="J26" s="56">
        <f>'3c -Partner Institution (2)'!J19</f>
        <v>0</v>
      </c>
    </row>
    <row r="27" spans="1:34" x14ac:dyDescent="0.3">
      <c r="B27" s="68"/>
      <c r="C27" s="71">
        <f>'3d - Partner Institution (3)'!$D$3</f>
        <v>0</v>
      </c>
      <c r="D27" s="63">
        <f>'3d - Partner Institution (3)'!D19</f>
        <v>0</v>
      </c>
      <c r="E27" s="63">
        <f>'3d - Partner Institution (3)'!E19</f>
        <v>0</v>
      </c>
      <c r="F27" s="63">
        <f>'3d - Partner Institution (3)'!F19</f>
        <v>0</v>
      </c>
      <c r="G27" s="63">
        <f>'3d - Partner Institution (3)'!G19</f>
        <v>0</v>
      </c>
      <c r="H27" s="63">
        <f>'3d - Partner Institution (3)'!H19</f>
        <v>0</v>
      </c>
      <c r="I27" s="57">
        <f>'3d - Partner Institution (3)'!I19</f>
        <v>0</v>
      </c>
      <c r="J27" s="56">
        <f>'3d - Partner Institution (3)'!J19</f>
        <v>0</v>
      </c>
    </row>
    <row r="28" spans="1:34" x14ac:dyDescent="0.3">
      <c r="B28" s="68"/>
      <c r="C28" s="61" t="s">
        <v>30</v>
      </c>
      <c r="D28" s="63"/>
      <c r="E28" s="63"/>
      <c r="F28" s="63"/>
      <c r="G28" s="63"/>
      <c r="H28" s="63"/>
      <c r="I28" s="57"/>
      <c r="J28" s="56"/>
    </row>
    <row r="29" spans="1:34" x14ac:dyDescent="0.3">
      <c r="B29" s="68"/>
      <c r="C29" s="71"/>
      <c r="D29" s="63"/>
      <c r="E29" s="63"/>
      <c r="F29" s="63"/>
      <c r="G29" s="63"/>
      <c r="H29" s="63"/>
      <c r="I29" s="57"/>
      <c r="J29" s="56"/>
    </row>
    <row r="30" spans="1:34" s="69" customFormat="1" x14ac:dyDescent="0.3">
      <c r="A30" s="23"/>
      <c r="B30" s="55"/>
      <c r="C30" s="54" t="s">
        <v>39</v>
      </c>
      <c r="D30" s="53">
        <f t="shared" ref="D30:J30" si="2">SUM(D24:D29)</f>
        <v>0</v>
      </c>
      <c r="E30" s="53">
        <f t="shared" si="2"/>
        <v>0</v>
      </c>
      <c r="F30" s="53">
        <f t="shared" si="2"/>
        <v>0</v>
      </c>
      <c r="G30" s="53">
        <f t="shared" si="2"/>
        <v>0</v>
      </c>
      <c r="H30" s="53">
        <f t="shared" si="2"/>
        <v>0</v>
      </c>
      <c r="I30" s="53">
        <f t="shared" si="2"/>
        <v>0</v>
      </c>
      <c r="J30" s="52">
        <f t="shared" si="2"/>
        <v>0</v>
      </c>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1:34" x14ac:dyDescent="0.3">
      <c r="B31" s="68"/>
      <c r="C31" s="76"/>
      <c r="D31" s="63"/>
      <c r="E31" s="63"/>
      <c r="F31" s="63"/>
      <c r="G31" s="63"/>
      <c r="H31" s="63"/>
      <c r="I31" s="63"/>
      <c r="J31" s="62"/>
    </row>
    <row r="32" spans="1:34" x14ac:dyDescent="0.3">
      <c r="B32" s="72" t="s">
        <v>38</v>
      </c>
      <c r="C32" s="75" t="s">
        <v>37</v>
      </c>
      <c r="D32" s="63"/>
      <c r="E32" s="63"/>
      <c r="F32" s="63"/>
      <c r="G32" s="63"/>
      <c r="H32" s="63"/>
      <c r="I32" s="63"/>
      <c r="J32" s="62"/>
    </row>
    <row r="33" spans="1:34" x14ac:dyDescent="0.3">
      <c r="B33" s="68"/>
      <c r="C33" s="71">
        <f>'3a - Host Institution'!$D$3</f>
        <v>0</v>
      </c>
      <c r="D33" s="63">
        <f>'3a - Host Institution'!D21</f>
        <v>0</v>
      </c>
      <c r="E33" s="63">
        <f>'3a - Host Institution'!E21</f>
        <v>0</v>
      </c>
      <c r="F33" s="63">
        <f>'3a - Host Institution'!F21</f>
        <v>0</v>
      </c>
      <c r="G33" s="63">
        <f>'3a - Host Institution'!G21</f>
        <v>0</v>
      </c>
      <c r="H33" s="63">
        <f>'3a - Host Institution'!H21</f>
        <v>0</v>
      </c>
      <c r="I33" s="57">
        <f>'3a - Host Institution'!I21</f>
        <v>0</v>
      </c>
      <c r="J33" s="56">
        <f>'3a - Host Institution'!J21</f>
        <v>0</v>
      </c>
    </row>
    <row r="34" spans="1:34" x14ac:dyDescent="0.3">
      <c r="B34" s="68"/>
      <c r="C34" s="71">
        <f>'3b - Partner Institution (1)'!$D$3</f>
        <v>0</v>
      </c>
      <c r="D34" s="63">
        <f>'3b - Partner Institution (1)'!D21</f>
        <v>0</v>
      </c>
      <c r="E34" s="63">
        <f>'3b - Partner Institution (1)'!E21</f>
        <v>0</v>
      </c>
      <c r="F34" s="63">
        <f>'3b - Partner Institution (1)'!F21</f>
        <v>0</v>
      </c>
      <c r="G34" s="63">
        <f>'3b - Partner Institution (1)'!G21</f>
        <v>0</v>
      </c>
      <c r="H34" s="63">
        <f>'3b - Partner Institution (1)'!H21</f>
        <v>0</v>
      </c>
      <c r="I34" s="57">
        <f>'3b - Partner Institution (1)'!I21</f>
        <v>0</v>
      </c>
      <c r="J34" s="56">
        <f>'3b - Partner Institution (1)'!J21</f>
        <v>0</v>
      </c>
    </row>
    <row r="35" spans="1:34" x14ac:dyDescent="0.3">
      <c r="B35" s="68"/>
      <c r="C35" s="71">
        <f>'3c -Partner Institution (2)'!$D$3</f>
        <v>0</v>
      </c>
      <c r="D35" s="63">
        <f>'3c -Partner Institution (2)'!D21</f>
        <v>0</v>
      </c>
      <c r="E35" s="63">
        <f>'3c -Partner Institution (2)'!E21</f>
        <v>0</v>
      </c>
      <c r="F35" s="63">
        <f>'3c -Partner Institution (2)'!F21</f>
        <v>0</v>
      </c>
      <c r="G35" s="63">
        <f>'3c -Partner Institution (2)'!G21</f>
        <v>0</v>
      </c>
      <c r="H35" s="63">
        <f>'3c -Partner Institution (2)'!H21</f>
        <v>0</v>
      </c>
      <c r="I35" s="57">
        <f>'3c -Partner Institution (2)'!I21</f>
        <v>0</v>
      </c>
      <c r="J35" s="56">
        <f>'3c -Partner Institution (2)'!J21</f>
        <v>0</v>
      </c>
    </row>
    <row r="36" spans="1:34" x14ac:dyDescent="0.3">
      <c r="B36" s="68"/>
      <c r="C36" s="71">
        <f>'3d - Partner Institution (3)'!$D$3</f>
        <v>0</v>
      </c>
      <c r="D36" s="63">
        <f>'3d - Partner Institution (3)'!D21</f>
        <v>0</v>
      </c>
      <c r="E36" s="63">
        <f>'3d - Partner Institution (3)'!E21</f>
        <v>0</v>
      </c>
      <c r="F36" s="63">
        <f>'3d - Partner Institution (3)'!F21</f>
        <v>0</v>
      </c>
      <c r="G36" s="63">
        <f>'3d - Partner Institution (3)'!G21</f>
        <v>0</v>
      </c>
      <c r="H36" s="63">
        <f>'3d - Partner Institution (3)'!H21</f>
        <v>0</v>
      </c>
      <c r="I36" s="57">
        <f>'3d - Partner Institution (3)'!I21</f>
        <v>0</v>
      </c>
      <c r="J36" s="56">
        <f>'3d - Partner Institution (3)'!J21</f>
        <v>0</v>
      </c>
    </row>
    <row r="37" spans="1:34" x14ac:dyDescent="0.3">
      <c r="B37" s="68"/>
      <c r="C37" s="61" t="s">
        <v>30</v>
      </c>
      <c r="D37" s="63"/>
      <c r="E37" s="63"/>
      <c r="F37" s="63"/>
      <c r="G37" s="63"/>
      <c r="H37" s="63"/>
      <c r="I37" s="57"/>
      <c r="J37" s="56"/>
    </row>
    <row r="38" spans="1:34" x14ac:dyDescent="0.3">
      <c r="B38" s="68"/>
      <c r="C38" s="71"/>
      <c r="D38" s="63"/>
      <c r="E38" s="63"/>
      <c r="F38" s="63"/>
      <c r="G38" s="63"/>
      <c r="H38" s="63"/>
      <c r="I38" s="57"/>
      <c r="J38" s="56"/>
    </row>
    <row r="39" spans="1:34" s="69" customFormat="1" x14ac:dyDescent="0.3">
      <c r="A39" s="23"/>
      <c r="B39" s="55"/>
      <c r="C39" s="54" t="s">
        <v>205</v>
      </c>
      <c r="D39" s="53">
        <f t="shared" ref="D39:J39" si="3">SUM(D33:D38)</f>
        <v>0</v>
      </c>
      <c r="E39" s="53">
        <f t="shared" si="3"/>
        <v>0</v>
      </c>
      <c r="F39" s="53">
        <f t="shared" si="3"/>
        <v>0</v>
      </c>
      <c r="G39" s="53">
        <f t="shared" si="3"/>
        <v>0</v>
      </c>
      <c r="H39" s="53">
        <f t="shared" si="3"/>
        <v>0</v>
      </c>
      <c r="I39" s="53">
        <f t="shared" si="3"/>
        <v>0</v>
      </c>
      <c r="J39" s="52">
        <f t="shared" si="3"/>
        <v>0</v>
      </c>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s="69" customFormat="1" x14ac:dyDescent="0.3">
      <c r="A40" s="23"/>
      <c r="B40" s="68"/>
      <c r="C40" s="67"/>
      <c r="D40" s="74"/>
      <c r="E40" s="74"/>
      <c r="F40" s="74"/>
      <c r="G40" s="74"/>
      <c r="H40" s="74"/>
      <c r="I40" s="74"/>
      <c r="J40" s="7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x14ac:dyDescent="0.3">
      <c r="B41" s="72" t="s">
        <v>36</v>
      </c>
      <c r="C41" s="64" t="s">
        <v>35</v>
      </c>
      <c r="D41" s="63"/>
      <c r="E41" s="63"/>
      <c r="F41" s="63"/>
      <c r="G41" s="63"/>
      <c r="H41" s="63"/>
      <c r="I41" s="63"/>
      <c r="J41" s="62"/>
    </row>
    <row r="42" spans="1:34" s="69" customFormat="1" x14ac:dyDescent="0.3">
      <c r="A42" s="23"/>
      <c r="B42" s="68"/>
      <c r="C42" s="71">
        <f>'3a - Host Institution'!$D$3</f>
        <v>0</v>
      </c>
      <c r="D42" s="63">
        <f>'3a - Host Institution'!D23</f>
        <v>0</v>
      </c>
      <c r="E42" s="63">
        <f>'3a - Host Institution'!E23</f>
        <v>0</v>
      </c>
      <c r="F42" s="63">
        <f>'3a - Host Institution'!F23</f>
        <v>0</v>
      </c>
      <c r="G42" s="63">
        <f>'3a - Host Institution'!G23</f>
        <v>0</v>
      </c>
      <c r="H42" s="63">
        <f>'3a - Host Institution'!H23</f>
        <v>0</v>
      </c>
      <c r="I42" s="57">
        <f>'3a - Host Institution'!I23</f>
        <v>0</v>
      </c>
      <c r="J42" s="56">
        <f>'3a - Host Institution'!J23</f>
        <v>0</v>
      </c>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s="69" customFormat="1" x14ac:dyDescent="0.3">
      <c r="A43" s="23"/>
      <c r="B43" s="68"/>
      <c r="C43" s="71">
        <f>'3b - Partner Institution (1)'!$D$3</f>
        <v>0</v>
      </c>
      <c r="D43" s="63">
        <f>'3b - Partner Institution (1)'!D23</f>
        <v>0</v>
      </c>
      <c r="E43" s="63">
        <f>'3b - Partner Institution (1)'!E23</f>
        <v>0</v>
      </c>
      <c r="F43" s="63">
        <f>'3b - Partner Institution (1)'!F23</f>
        <v>0</v>
      </c>
      <c r="G43" s="63">
        <f>'3b - Partner Institution (1)'!G23</f>
        <v>0</v>
      </c>
      <c r="H43" s="63">
        <f>'3b - Partner Institution (1)'!H23</f>
        <v>0</v>
      </c>
      <c r="I43" s="57">
        <f>'3b - Partner Institution (1)'!I23</f>
        <v>0</v>
      </c>
      <c r="J43" s="56">
        <f>'3b - Partner Institution (1)'!J23</f>
        <v>0</v>
      </c>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s="69" customFormat="1" x14ac:dyDescent="0.3">
      <c r="A44" s="23"/>
      <c r="B44" s="68"/>
      <c r="C44" s="71">
        <f>'3c -Partner Institution (2)'!$D$3</f>
        <v>0</v>
      </c>
      <c r="D44" s="63">
        <f>'3c -Partner Institution (2)'!D23</f>
        <v>0</v>
      </c>
      <c r="E44" s="63">
        <f>'3c -Partner Institution (2)'!E23</f>
        <v>0</v>
      </c>
      <c r="F44" s="63">
        <f>'3c -Partner Institution (2)'!F23</f>
        <v>0</v>
      </c>
      <c r="G44" s="63">
        <f>'3c -Partner Institution (2)'!G23</f>
        <v>0</v>
      </c>
      <c r="H44" s="63">
        <f>'3c -Partner Institution (2)'!H23</f>
        <v>0</v>
      </c>
      <c r="I44" s="57">
        <f>'3c -Partner Institution (2)'!I23</f>
        <v>0</v>
      </c>
      <c r="J44" s="56">
        <f>'3c -Partner Institution (2)'!J23</f>
        <v>0</v>
      </c>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s="69" customFormat="1" x14ac:dyDescent="0.3">
      <c r="A45" s="23"/>
      <c r="B45" s="68"/>
      <c r="C45" s="71">
        <f>'3d - Partner Institution (3)'!$D$3</f>
        <v>0</v>
      </c>
      <c r="D45" s="63">
        <f>'3d - Partner Institution (3)'!D23</f>
        <v>0</v>
      </c>
      <c r="E45" s="63">
        <f>'3d - Partner Institution (3)'!E23</f>
        <v>0</v>
      </c>
      <c r="F45" s="63">
        <f>'3d - Partner Institution (3)'!F23</f>
        <v>0</v>
      </c>
      <c r="G45" s="63">
        <f>'3d - Partner Institution (3)'!G23</f>
        <v>0</v>
      </c>
      <c r="H45" s="63">
        <f>'3d - Partner Institution (3)'!H23</f>
        <v>0</v>
      </c>
      <c r="I45" s="57">
        <f>'3d - Partner Institution (3)'!I23</f>
        <v>0</v>
      </c>
      <c r="J45" s="56">
        <f>'3d - Partner Institution (3)'!J23</f>
        <v>0</v>
      </c>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s="69" customFormat="1" x14ac:dyDescent="0.3">
      <c r="A46" s="23"/>
      <c r="B46" s="68"/>
      <c r="C46" s="61" t="s">
        <v>30</v>
      </c>
      <c r="D46" s="63"/>
      <c r="E46" s="63"/>
      <c r="F46" s="63"/>
      <c r="G46" s="63"/>
      <c r="H46" s="63"/>
      <c r="I46" s="57"/>
      <c r="J46" s="56"/>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s="69" customFormat="1" x14ac:dyDescent="0.3">
      <c r="A47" s="23"/>
      <c r="B47" s="68"/>
      <c r="C47" s="71"/>
      <c r="D47" s="63"/>
      <c r="E47" s="63"/>
      <c r="F47" s="63"/>
      <c r="G47" s="63"/>
      <c r="H47" s="63"/>
      <c r="I47" s="57"/>
      <c r="J47" s="56"/>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34" s="69" customFormat="1" x14ac:dyDescent="0.3">
      <c r="A48" s="23"/>
      <c r="B48" s="55"/>
      <c r="C48" s="54" t="s">
        <v>204</v>
      </c>
      <c r="D48" s="53">
        <f t="shared" ref="D48:J48" si="4">SUM(D42:D47)</f>
        <v>0</v>
      </c>
      <c r="E48" s="53">
        <f t="shared" si="4"/>
        <v>0</v>
      </c>
      <c r="F48" s="53">
        <f t="shared" si="4"/>
        <v>0</v>
      </c>
      <c r="G48" s="53">
        <f t="shared" si="4"/>
        <v>0</v>
      </c>
      <c r="H48" s="53">
        <f t="shared" si="4"/>
        <v>0</v>
      </c>
      <c r="I48" s="53">
        <f t="shared" si="4"/>
        <v>0</v>
      </c>
      <c r="J48" s="52">
        <f t="shared" si="4"/>
        <v>0</v>
      </c>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1:34" s="69" customFormat="1" x14ac:dyDescent="0.3">
      <c r="A49" s="23"/>
      <c r="B49" s="68"/>
      <c r="C49" s="67"/>
      <c r="D49" s="66"/>
      <c r="E49" s="66"/>
      <c r="F49" s="66"/>
      <c r="G49" s="66"/>
      <c r="H49" s="66"/>
      <c r="I49" s="66"/>
      <c r="J49" s="70"/>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1:34" x14ac:dyDescent="0.3">
      <c r="B50" s="65" t="s">
        <v>34</v>
      </c>
      <c r="C50" s="64" t="s">
        <v>33</v>
      </c>
      <c r="D50" s="63"/>
      <c r="E50" s="63"/>
      <c r="F50" s="63"/>
      <c r="G50" s="63"/>
      <c r="H50" s="63"/>
      <c r="I50" s="63"/>
      <c r="J50" s="62"/>
    </row>
    <row r="51" spans="1:34" s="69" customFormat="1" x14ac:dyDescent="0.3">
      <c r="A51" s="23"/>
      <c r="B51" s="60"/>
      <c r="C51" s="59">
        <f>'3a - Host Institution'!$D$3</f>
        <v>0</v>
      </c>
      <c r="D51" s="58">
        <f>'3a - Host Institution'!D25</f>
        <v>0</v>
      </c>
      <c r="E51" s="58">
        <f>'3a - Host Institution'!E25</f>
        <v>0</v>
      </c>
      <c r="F51" s="58">
        <f>'3a - Host Institution'!F25</f>
        <v>0</v>
      </c>
      <c r="G51" s="58">
        <f>'3a - Host Institution'!G25</f>
        <v>0</v>
      </c>
      <c r="H51" s="58">
        <f>'3a - Host Institution'!H25</f>
        <v>0</v>
      </c>
      <c r="I51" s="57">
        <f>'3a - Host Institution'!I25</f>
        <v>0</v>
      </c>
      <c r="J51" s="56">
        <f>'3a - Host Institution'!J25</f>
        <v>0</v>
      </c>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1:34" x14ac:dyDescent="0.3">
      <c r="B52" s="60"/>
      <c r="C52" s="59">
        <f>'3b - Partner Institution (1)'!$D$3</f>
        <v>0</v>
      </c>
      <c r="D52" s="58">
        <f>'3b - Partner Institution (1)'!D25</f>
        <v>0</v>
      </c>
      <c r="E52" s="58">
        <f>'3b - Partner Institution (1)'!E25</f>
        <v>0</v>
      </c>
      <c r="F52" s="58">
        <f>'3b - Partner Institution (1)'!F25</f>
        <v>0</v>
      </c>
      <c r="G52" s="58">
        <f>'3b - Partner Institution (1)'!G25</f>
        <v>0</v>
      </c>
      <c r="H52" s="58">
        <f>'3b - Partner Institution (1)'!H25</f>
        <v>0</v>
      </c>
      <c r="I52" s="57">
        <f>'3b - Partner Institution (1)'!I25</f>
        <v>0</v>
      </c>
      <c r="J52" s="56">
        <f>'3b - Partner Institution (1)'!J25</f>
        <v>0</v>
      </c>
    </row>
    <row r="53" spans="1:34" x14ac:dyDescent="0.3">
      <c r="B53" s="60"/>
      <c r="C53" s="59">
        <f>'3c -Partner Institution (2)'!$D$3</f>
        <v>0</v>
      </c>
      <c r="D53" s="58">
        <f>'3c -Partner Institution (2)'!D25</f>
        <v>0</v>
      </c>
      <c r="E53" s="58">
        <f>'3c -Partner Institution (2)'!E25</f>
        <v>0</v>
      </c>
      <c r="F53" s="58">
        <f>'3c -Partner Institution (2)'!F25</f>
        <v>0</v>
      </c>
      <c r="G53" s="58">
        <f>'3c -Partner Institution (2)'!G25</f>
        <v>0</v>
      </c>
      <c r="H53" s="58">
        <f>'3c -Partner Institution (2)'!H25</f>
        <v>0</v>
      </c>
      <c r="I53" s="57">
        <f>'3c -Partner Institution (2)'!I25</f>
        <v>0</v>
      </c>
      <c r="J53" s="56">
        <f>'3c -Partner Institution (2)'!J25</f>
        <v>0</v>
      </c>
    </row>
    <row r="54" spans="1:34" x14ac:dyDescent="0.3">
      <c r="B54" s="60"/>
      <c r="C54" s="59">
        <f>'3d - Partner Institution (3)'!$D$3</f>
        <v>0</v>
      </c>
      <c r="D54" s="58">
        <f>'3d - Partner Institution (3)'!D25</f>
        <v>0</v>
      </c>
      <c r="E54" s="58">
        <f>'3d - Partner Institution (3)'!E25</f>
        <v>0</v>
      </c>
      <c r="F54" s="58">
        <f>'3d - Partner Institution (3)'!F25</f>
        <v>0</v>
      </c>
      <c r="G54" s="58">
        <f>'3d - Partner Institution (3)'!G25</f>
        <v>0</v>
      </c>
      <c r="H54" s="58">
        <f>'3d - Partner Institution (3)'!H25</f>
        <v>0</v>
      </c>
      <c r="I54" s="57">
        <f>'3d - Partner Institution (3)'!I25</f>
        <v>0</v>
      </c>
      <c r="J54" s="56">
        <f>'3d - Partner Institution (3)'!J25</f>
        <v>0</v>
      </c>
    </row>
    <row r="55" spans="1:34" x14ac:dyDescent="0.3">
      <c r="B55" s="60"/>
      <c r="C55" s="61" t="s">
        <v>30</v>
      </c>
      <c r="D55" s="58"/>
      <c r="E55" s="58"/>
      <c r="F55" s="58"/>
      <c r="G55" s="58"/>
      <c r="H55" s="58"/>
      <c r="I55" s="57"/>
      <c r="J55" s="56"/>
    </row>
    <row r="56" spans="1:34" x14ac:dyDescent="0.3">
      <c r="B56" s="60"/>
      <c r="C56" s="59"/>
      <c r="D56" s="58"/>
      <c r="E56" s="58"/>
      <c r="F56" s="58"/>
      <c r="G56" s="58"/>
      <c r="H56" s="58"/>
      <c r="I56" s="57"/>
      <c r="J56" s="56"/>
    </row>
    <row r="57" spans="1:34" x14ac:dyDescent="0.3">
      <c r="B57" s="55"/>
      <c r="C57" s="54" t="s">
        <v>32</v>
      </c>
      <c r="D57" s="53">
        <f t="shared" ref="D57:J57" si="5">SUM(D51:D56)</f>
        <v>0</v>
      </c>
      <c r="E57" s="53">
        <f t="shared" si="5"/>
        <v>0</v>
      </c>
      <c r="F57" s="53">
        <f t="shared" si="5"/>
        <v>0</v>
      </c>
      <c r="G57" s="53">
        <f t="shared" si="5"/>
        <v>0</v>
      </c>
      <c r="H57" s="53">
        <f t="shared" si="5"/>
        <v>0</v>
      </c>
      <c r="I57" s="53">
        <f t="shared" si="5"/>
        <v>0</v>
      </c>
      <c r="J57" s="52">
        <f t="shared" si="5"/>
        <v>0</v>
      </c>
    </row>
    <row r="58" spans="1:34" x14ac:dyDescent="0.3">
      <c r="B58" s="68"/>
      <c r="C58" s="67"/>
      <c r="D58" s="66"/>
      <c r="E58" s="66"/>
      <c r="F58" s="66"/>
      <c r="G58" s="66"/>
      <c r="H58" s="66"/>
      <c r="I58" s="66"/>
      <c r="J58" s="62"/>
    </row>
    <row r="59" spans="1:34" x14ac:dyDescent="0.3">
      <c r="B59" s="65" t="s">
        <v>28</v>
      </c>
      <c r="C59" s="64" t="s">
        <v>31</v>
      </c>
      <c r="D59" s="63"/>
      <c r="E59" s="63"/>
      <c r="F59" s="63"/>
      <c r="G59" s="63"/>
      <c r="H59" s="63"/>
      <c r="I59" s="63"/>
      <c r="J59" s="62"/>
    </row>
    <row r="60" spans="1:34" x14ac:dyDescent="0.3">
      <c r="B60" s="60"/>
      <c r="C60" s="59">
        <f>'3a - Host Institution'!$D$3</f>
        <v>0</v>
      </c>
      <c r="D60" s="58">
        <f>'3a - Host Institution'!D27</f>
        <v>0</v>
      </c>
      <c r="E60" s="58">
        <f>'3a - Host Institution'!E27</f>
        <v>0</v>
      </c>
      <c r="F60" s="58">
        <f>'3a - Host Institution'!F27</f>
        <v>0</v>
      </c>
      <c r="G60" s="58">
        <f>'3a - Host Institution'!G27</f>
        <v>0</v>
      </c>
      <c r="H60" s="58">
        <f>'3a - Host Institution'!H27</f>
        <v>0</v>
      </c>
      <c r="I60" s="57">
        <f>'3a - Host Institution'!I27</f>
        <v>0</v>
      </c>
      <c r="J60" s="56">
        <f>'3a - Host Institution'!J27</f>
        <v>0</v>
      </c>
    </row>
    <row r="61" spans="1:34" x14ac:dyDescent="0.3">
      <c r="B61" s="60"/>
      <c r="C61" s="59">
        <f>'3b - Partner Institution (1)'!$D$3</f>
        <v>0</v>
      </c>
      <c r="D61" s="58">
        <f>'3b - Partner Institution (1)'!D27</f>
        <v>0</v>
      </c>
      <c r="E61" s="58">
        <f>'3b - Partner Institution (1)'!E27</f>
        <v>0</v>
      </c>
      <c r="F61" s="58">
        <f>'3b - Partner Institution (1)'!F27</f>
        <v>0</v>
      </c>
      <c r="G61" s="58">
        <f>'3b - Partner Institution (1)'!G27</f>
        <v>0</v>
      </c>
      <c r="H61" s="58">
        <f>'3b - Partner Institution (1)'!H27</f>
        <v>0</v>
      </c>
      <c r="I61" s="57">
        <f>'3b - Partner Institution (1)'!I27</f>
        <v>0</v>
      </c>
      <c r="J61" s="56">
        <f>'3b - Partner Institution (1)'!J27</f>
        <v>0</v>
      </c>
    </row>
    <row r="62" spans="1:34" x14ac:dyDescent="0.3">
      <c r="B62" s="60"/>
      <c r="C62" s="59">
        <f>'3c -Partner Institution (2)'!$D$3</f>
        <v>0</v>
      </c>
      <c r="D62" s="58">
        <f>'3c -Partner Institution (2)'!D27</f>
        <v>0</v>
      </c>
      <c r="E62" s="58">
        <f>'3c -Partner Institution (2)'!E27</f>
        <v>0</v>
      </c>
      <c r="F62" s="58">
        <f>'3c -Partner Institution (2)'!F27</f>
        <v>0</v>
      </c>
      <c r="G62" s="58">
        <f>'3c -Partner Institution (2)'!G27</f>
        <v>0</v>
      </c>
      <c r="H62" s="58">
        <f>'3c -Partner Institution (2)'!H27</f>
        <v>0</v>
      </c>
      <c r="I62" s="57">
        <f>'3c -Partner Institution (2)'!I27</f>
        <v>0</v>
      </c>
      <c r="J62" s="56">
        <f>'3c -Partner Institution (2)'!J27</f>
        <v>0</v>
      </c>
    </row>
    <row r="63" spans="1:34" x14ac:dyDescent="0.3">
      <c r="B63" s="60"/>
      <c r="C63" s="59">
        <f>'3d - Partner Institution (3)'!$D$3</f>
        <v>0</v>
      </c>
      <c r="D63" s="58">
        <f>'3d - Partner Institution (3)'!D27</f>
        <v>0</v>
      </c>
      <c r="E63" s="58">
        <f>'3d - Partner Institution (3)'!E27</f>
        <v>0</v>
      </c>
      <c r="F63" s="58">
        <f>'3d - Partner Institution (3)'!F27</f>
        <v>0</v>
      </c>
      <c r="G63" s="58">
        <f>'3d - Partner Institution (3)'!G27</f>
        <v>0</v>
      </c>
      <c r="H63" s="58">
        <f>'3d - Partner Institution (3)'!H27</f>
        <v>0</v>
      </c>
      <c r="I63" s="57">
        <f>'3d - Partner Institution (3)'!I27</f>
        <v>0</v>
      </c>
      <c r="J63" s="56">
        <f>'3d - Partner Institution (3)'!J27</f>
        <v>0</v>
      </c>
    </row>
    <row r="64" spans="1:34" x14ac:dyDescent="0.3">
      <c r="B64" s="60"/>
      <c r="C64" s="61" t="s">
        <v>30</v>
      </c>
      <c r="D64" s="58"/>
      <c r="E64" s="58"/>
      <c r="F64" s="58"/>
      <c r="G64" s="58"/>
      <c r="H64" s="58"/>
      <c r="I64" s="57"/>
      <c r="J64" s="56"/>
    </row>
    <row r="65" spans="2:10" x14ac:dyDescent="0.3">
      <c r="B65" s="60"/>
      <c r="C65" s="59"/>
      <c r="D65" s="58"/>
      <c r="E65" s="58"/>
      <c r="F65" s="58"/>
      <c r="G65" s="58"/>
      <c r="H65" s="58"/>
      <c r="I65" s="57"/>
      <c r="J65" s="56"/>
    </row>
    <row r="66" spans="2:10" x14ac:dyDescent="0.3">
      <c r="B66" s="55"/>
      <c r="C66" s="54" t="s">
        <v>29</v>
      </c>
      <c r="D66" s="53">
        <f t="shared" ref="D66:J66" si="6">SUM(D60:D65)</f>
        <v>0</v>
      </c>
      <c r="E66" s="53">
        <f t="shared" si="6"/>
        <v>0</v>
      </c>
      <c r="F66" s="53">
        <f t="shared" si="6"/>
        <v>0</v>
      </c>
      <c r="G66" s="53">
        <f t="shared" si="6"/>
        <v>0</v>
      </c>
      <c r="H66" s="53">
        <f t="shared" si="6"/>
        <v>0</v>
      </c>
      <c r="I66" s="53">
        <f t="shared" si="6"/>
        <v>0</v>
      </c>
      <c r="J66" s="52">
        <f t="shared" si="6"/>
        <v>0</v>
      </c>
    </row>
    <row r="67" spans="2:10" ht="14.5" thickBot="1" x14ac:dyDescent="0.35">
      <c r="B67" s="51"/>
      <c r="C67" s="50"/>
      <c r="D67" s="49"/>
      <c r="E67" s="49"/>
      <c r="F67" s="49"/>
      <c r="G67" s="49"/>
      <c r="H67" s="49"/>
      <c r="I67" s="49"/>
      <c r="J67" s="48"/>
    </row>
    <row r="68" spans="2:10" ht="14.5" thickBot="1" x14ac:dyDescent="0.35">
      <c r="B68" s="47" t="s">
        <v>158</v>
      </c>
      <c r="C68" s="46" t="s">
        <v>27</v>
      </c>
      <c r="D68" s="45">
        <f t="shared" ref="D68:J68" si="7">D57+D66</f>
        <v>0</v>
      </c>
      <c r="E68" s="45">
        <f t="shared" si="7"/>
        <v>0</v>
      </c>
      <c r="F68" s="45">
        <f t="shared" si="7"/>
        <v>0</v>
      </c>
      <c r="G68" s="45">
        <f t="shared" si="7"/>
        <v>0</v>
      </c>
      <c r="H68" s="45">
        <f t="shared" si="7"/>
        <v>0</v>
      </c>
      <c r="I68" s="45">
        <f t="shared" si="7"/>
        <v>0</v>
      </c>
      <c r="J68" s="44">
        <f t="shared" si="7"/>
        <v>0</v>
      </c>
    </row>
  </sheetData>
  <sheetProtection formatCells="0" formatColumns="0" formatRows="0" insertRows="0"/>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BF09-5BD0-4B10-875D-155CE624181E}">
  <sheetPr>
    <tabColor rgb="FF92D050"/>
  </sheetPr>
  <dimension ref="B1:J13"/>
  <sheetViews>
    <sheetView zoomScale="90" zoomScaleNormal="90" workbookViewId="0">
      <selection activeCell="G5" sqref="G5"/>
    </sheetView>
  </sheetViews>
  <sheetFormatPr defaultRowHeight="14.5" x14ac:dyDescent="0.35"/>
  <cols>
    <col min="1" max="1" width="2.7265625" customWidth="1"/>
    <col min="2" max="2" width="3.7265625" customWidth="1"/>
    <col min="3" max="3" width="41" bestFit="1" customWidth="1"/>
    <col min="4" max="4" width="16.1796875" customWidth="1"/>
  </cols>
  <sheetData>
    <row r="1" spans="2:10" ht="18" customHeight="1" x14ac:dyDescent="0.35">
      <c r="B1" s="486" t="str">
        <f>'1 - Summary &amp; Declaration'!A1</f>
        <v>MARINE CLIMATE CHANGE SCIENCE (MCCS) PROGRAMME</v>
      </c>
      <c r="C1" s="486"/>
      <c r="D1" s="486"/>
      <c r="E1" s="486"/>
      <c r="F1" s="486"/>
      <c r="G1" s="486"/>
      <c r="H1" s="486"/>
      <c r="I1" s="486"/>
      <c r="J1" s="486"/>
    </row>
    <row r="2" spans="2:10" x14ac:dyDescent="0.35">
      <c r="B2" s="426" t="s">
        <v>138</v>
      </c>
      <c r="C2" s="23"/>
      <c r="D2" s="23"/>
      <c r="E2" s="23"/>
      <c r="F2" s="23"/>
      <c r="G2" s="23"/>
      <c r="H2" s="23"/>
      <c r="I2" s="23"/>
      <c r="J2" s="23"/>
    </row>
    <row r="3" spans="2:10" ht="15" thickBot="1" x14ac:dyDescent="0.4">
      <c r="B3" s="427"/>
      <c r="C3" s="427"/>
      <c r="D3" s="427"/>
      <c r="E3" s="427"/>
      <c r="F3" s="427"/>
      <c r="G3" s="427"/>
      <c r="H3" s="427"/>
      <c r="I3" s="427"/>
      <c r="J3" s="427"/>
    </row>
    <row r="4" spans="2:10" ht="30" customHeight="1" thickBot="1" x14ac:dyDescent="0.4">
      <c r="B4" s="331"/>
      <c r="C4" s="408" t="s">
        <v>202</v>
      </c>
      <c r="D4" s="428" t="s">
        <v>58</v>
      </c>
      <c r="E4" s="427"/>
      <c r="F4" s="427"/>
      <c r="G4" s="427"/>
      <c r="H4" s="427"/>
      <c r="I4" s="427"/>
      <c r="J4" s="427"/>
    </row>
    <row r="5" spans="2:10" x14ac:dyDescent="0.35">
      <c r="B5" s="68"/>
      <c r="C5" s="330">
        <f>'3a - Host Institution'!$D$3</f>
        <v>0</v>
      </c>
      <c r="D5" s="429">
        <f>'3a - Host Institution'!D172</f>
        <v>0</v>
      </c>
      <c r="E5" s="427"/>
      <c r="F5" s="427"/>
      <c r="G5" s="427"/>
      <c r="H5" s="427"/>
      <c r="I5" s="427"/>
      <c r="J5" s="427"/>
    </row>
    <row r="6" spans="2:10" x14ac:dyDescent="0.35">
      <c r="B6" s="68"/>
      <c r="C6" s="330">
        <f>'3b - Partner Institution (1)'!$D$3</f>
        <v>0</v>
      </c>
      <c r="D6" s="429">
        <f>'3b - Partner Institution (1)'!D172</f>
        <v>0</v>
      </c>
      <c r="E6" s="427"/>
      <c r="F6" s="427"/>
      <c r="G6" s="427"/>
      <c r="H6" s="427"/>
      <c r="I6" s="427"/>
      <c r="J6" s="427"/>
    </row>
    <row r="7" spans="2:10" x14ac:dyDescent="0.35">
      <c r="B7" s="68"/>
      <c r="C7" s="330">
        <f>'3c -Partner Institution (2)'!$D$3</f>
        <v>0</v>
      </c>
      <c r="D7" s="429">
        <f>'3c -Partner Institution (2)'!D172</f>
        <v>0</v>
      </c>
      <c r="E7" s="427"/>
      <c r="F7" s="427"/>
      <c r="G7" s="427"/>
      <c r="H7" s="427"/>
      <c r="I7" s="427"/>
      <c r="J7" s="427"/>
    </row>
    <row r="8" spans="2:10" x14ac:dyDescent="0.35">
      <c r="B8" s="68"/>
      <c r="C8" s="330">
        <f>'3d - Partner Institution (3)'!$D$3</f>
        <v>0</v>
      </c>
      <c r="D8" s="429">
        <f>'3d - Partner Institution (3)'!D172</f>
        <v>0</v>
      </c>
      <c r="E8" s="427"/>
      <c r="F8" s="427"/>
      <c r="G8" s="427"/>
      <c r="H8" s="427"/>
      <c r="I8" s="427"/>
      <c r="J8" s="427"/>
    </row>
    <row r="9" spans="2:10" x14ac:dyDescent="0.35">
      <c r="B9" s="68"/>
      <c r="C9" s="434" t="s">
        <v>30</v>
      </c>
      <c r="D9" s="430"/>
      <c r="E9" s="427"/>
      <c r="F9" s="427"/>
      <c r="G9" s="427"/>
      <c r="H9" s="427"/>
      <c r="I9" s="427"/>
      <c r="J9" s="427"/>
    </row>
    <row r="10" spans="2:10" ht="15" thickBot="1" x14ac:dyDescent="0.4">
      <c r="B10" s="51"/>
      <c r="C10" s="409"/>
      <c r="D10" s="431"/>
      <c r="E10" s="427"/>
      <c r="F10" s="427"/>
      <c r="G10" s="427"/>
      <c r="H10" s="427"/>
      <c r="I10" s="427"/>
      <c r="J10" s="427"/>
    </row>
    <row r="11" spans="2:10" ht="15" thickBot="1" x14ac:dyDescent="0.4">
      <c r="B11" s="411"/>
      <c r="C11" s="412"/>
      <c r="D11" s="432"/>
      <c r="E11" s="427"/>
      <c r="F11" s="427"/>
      <c r="G11" s="427"/>
      <c r="H11" s="427"/>
      <c r="I11" s="427"/>
      <c r="J11" s="427"/>
    </row>
    <row r="12" spans="2:10" ht="15" thickBot="1" x14ac:dyDescent="0.4">
      <c r="B12" s="410"/>
      <c r="C12" s="413" t="s">
        <v>136</v>
      </c>
      <c r="D12" s="433">
        <f>SUM(D5:D10)</f>
        <v>0</v>
      </c>
      <c r="E12" s="427"/>
      <c r="F12" s="427"/>
      <c r="G12" s="427"/>
      <c r="H12" s="427"/>
      <c r="I12" s="427"/>
      <c r="J12" s="427"/>
    </row>
    <row r="13" spans="2:10" x14ac:dyDescent="0.35">
      <c r="B13" s="427"/>
      <c r="C13" s="427"/>
      <c r="D13" s="427"/>
      <c r="E13" s="427"/>
      <c r="F13" s="427"/>
      <c r="G13" s="427"/>
      <c r="H13" s="427"/>
      <c r="I13" s="427"/>
      <c r="J13" s="427"/>
    </row>
  </sheetData>
  <mergeCells count="1">
    <mergeCell ref="B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6D24-1D48-4CDC-A3D1-092BE8B1CFCA}">
  <sheetPr>
    <tabColor rgb="FFFFFF00"/>
    <pageSetUpPr autoPageBreaks="0"/>
  </sheetPr>
  <dimension ref="A1:V172"/>
  <sheetViews>
    <sheetView zoomScale="90" zoomScaleNormal="90" zoomScalePageLayoutView="80" workbookViewId="0">
      <selection activeCell="D5" sqref="D5:F5"/>
    </sheetView>
  </sheetViews>
  <sheetFormatPr defaultColWidth="8.7265625" defaultRowHeight="14" x14ac:dyDescent="0.3"/>
  <cols>
    <col min="1" max="1" width="2.7265625" style="23" customWidth="1"/>
    <col min="2" max="2" width="4.453125" style="23" customWidth="1"/>
    <col min="3" max="3" width="36.1796875" style="23" customWidth="1"/>
    <col min="4" max="20" width="19.54296875" style="23" customWidth="1"/>
    <col min="21" max="22" width="25.54296875" style="23" customWidth="1"/>
    <col min="23" max="251" width="8.7265625" style="23"/>
    <col min="252" max="252" width="2.7265625" style="23" customWidth="1"/>
    <col min="253" max="253" width="4.453125" style="23" customWidth="1"/>
    <col min="254" max="254" width="35.7265625" style="23" customWidth="1"/>
    <col min="255" max="261" width="16.7265625" style="23" customWidth="1"/>
    <col min="262" max="507" width="8.7265625" style="23"/>
    <col min="508" max="508" width="2.7265625" style="23" customWidth="1"/>
    <col min="509" max="509" width="4.453125" style="23" customWidth="1"/>
    <col min="510" max="510" width="35.7265625" style="23" customWidth="1"/>
    <col min="511" max="517" width="16.7265625" style="23" customWidth="1"/>
    <col min="518" max="763" width="8.7265625" style="23"/>
    <col min="764" max="764" width="2.7265625" style="23" customWidth="1"/>
    <col min="765" max="765" width="4.453125" style="23" customWidth="1"/>
    <col min="766" max="766" width="35.7265625" style="23" customWidth="1"/>
    <col min="767" max="773" width="16.7265625" style="23" customWidth="1"/>
    <col min="774" max="1019" width="8.7265625" style="23"/>
    <col min="1020" max="1020" width="2.7265625" style="23" customWidth="1"/>
    <col min="1021" max="1021" width="4.453125" style="23" customWidth="1"/>
    <col min="1022" max="1022" width="35.7265625" style="23" customWidth="1"/>
    <col min="1023" max="1029" width="16.7265625" style="23" customWidth="1"/>
    <col min="1030" max="1275" width="8.7265625" style="23"/>
    <col min="1276" max="1276" width="2.7265625" style="23" customWidth="1"/>
    <col min="1277" max="1277" width="4.453125" style="23" customWidth="1"/>
    <col min="1278" max="1278" width="35.7265625" style="23" customWidth="1"/>
    <col min="1279" max="1285" width="16.7265625" style="23" customWidth="1"/>
    <col min="1286" max="1531" width="8.7265625" style="23"/>
    <col min="1532" max="1532" width="2.7265625" style="23" customWidth="1"/>
    <col min="1533" max="1533" width="4.453125" style="23" customWidth="1"/>
    <col min="1534" max="1534" width="35.7265625" style="23" customWidth="1"/>
    <col min="1535" max="1541" width="16.7265625" style="23" customWidth="1"/>
    <col min="1542" max="1787" width="8.7265625" style="23"/>
    <col min="1788" max="1788" width="2.7265625" style="23" customWidth="1"/>
    <col min="1789" max="1789" width="4.453125" style="23" customWidth="1"/>
    <col min="1790" max="1790" width="35.7265625" style="23" customWidth="1"/>
    <col min="1791" max="1797" width="16.7265625" style="23" customWidth="1"/>
    <col min="1798" max="2043" width="8.7265625" style="23"/>
    <col min="2044" max="2044" width="2.7265625" style="23" customWidth="1"/>
    <col min="2045" max="2045" width="4.453125" style="23" customWidth="1"/>
    <col min="2046" max="2046" width="35.7265625" style="23" customWidth="1"/>
    <col min="2047" max="2053" width="16.7265625" style="23" customWidth="1"/>
    <col min="2054" max="2299" width="8.7265625" style="23"/>
    <col min="2300" max="2300" width="2.7265625" style="23" customWidth="1"/>
    <col min="2301" max="2301" width="4.453125" style="23" customWidth="1"/>
    <col min="2302" max="2302" width="35.7265625" style="23" customWidth="1"/>
    <col min="2303" max="2309" width="16.7265625" style="23" customWidth="1"/>
    <col min="2310" max="2555" width="8.7265625" style="23"/>
    <col min="2556" max="2556" width="2.7265625" style="23" customWidth="1"/>
    <col min="2557" max="2557" width="4.453125" style="23" customWidth="1"/>
    <col min="2558" max="2558" width="35.7265625" style="23" customWidth="1"/>
    <col min="2559" max="2565" width="16.7265625" style="23" customWidth="1"/>
    <col min="2566" max="2811" width="8.7265625" style="23"/>
    <col min="2812" max="2812" width="2.7265625" style="23" customWidth="1"/>
    <col min="2813" max="2813" width="4.453125" style="23" customWidth="1"/>
    <col min="2814" max="2814" width="35.7265625" style="23" customWidth="1"/>
    <col min="2815" max="2821" width="16.7265625" style="23" customWidth="1"/>
    <col min="2822" max="3067" width="8.7265625" style="23"/>
    <col min="3068" max="3068" width="2.7265625" style="23" customWidth="1"/>
    <col min="3069" max="3069" width="4.453125" style="23" customWidth="1"/>
    <col min="3070" max="3070" width="35.7265625" style="23" customWidth="1"/>
    <col min="3071" max="3077" width="16.7265625" style="23" customWidth="1"/>
    <col min="3078" max="3323" width="8.7265625" style="23"/>
    <col min="3324" max="3324" width="2.7265625" style="23" customWidth="1"/>
    <col min="3325" max="3325" width="4.453125" style="23" customWidth="1"/>
    <col min="3326" max="3326" width="35.7265625" style="23" customWidth="1"/>
    <col min="3327" max="3333" width="16.7265625" style="23" customWidth="1"/>
    <col min="3334" max="3579" width="8.7265625" style="23"/>
    <col min="3580" max="3580" width="2.7265625" style="23" customWidth="1"/>
    <col min="3581" max="3581" width="4.453125" style="23" customWidth="1"/>
    <col min="3582" max="3582" width="35.7265625" style="23" customWidth="1"/>
    <col min="3583" max="3589" width="16.7265625" style="23" customWidth="1"/>
    <col min="3590" max="3835" width="8.7265625" style="23"/>
    <col min="3836" max="3836" width="2.7265625" style="23" customWidth="1"/>
    <col min="3837" max="3837" width="4.453125" style="23" customWidth="1"/>
    <col min="3838" max="3838" width="35.7265625" style="23" customWidth="1"/>
    <col min="3839" max="3845" width="16.7265625" style="23" customWidth="1"/>
    <col min="3846" max="4091" width="8.7265625" style="23"/>
    <col min="4092" max="4092" width="2.7265625" style="23" customWidth="1"/>
    <col min="4093" max="4093" width="4.453125" style="23" customWidth="1"/>
    <col min="4094" max="4094" width="35.7265625" style="23" customWidth="1"/>
    <col min="4095" max="4101" width="16.7265625" style="23" customWidth="1"/>
    <col min="4102" max="4347" width="8.7265625" style="23"/>
    <col min="4348" max="4348" width="2.7265625" style="23" customWidth="1"/>
    <col min="4349" max="4349" width="4.453125" style="23" customWidth="1"/>
    <col min="4350" max="4350" width="35.7265625" style="23" customWidth="1"/>
    <col min="4351" max="4357" width="16.7265625" style="23" customWidth="1"/>
    <col min="4358" max="4603" width="8.7265625" style="23"/>
    <col min="4604" max="4604" width="2.7265625" style="23" customWidth="1"/>
    <col min="4605" max="4605" width="4.453125" style="23" customWidth="1"/>
    <col min="4606" max="4606" width="35.7265625" style="23" customWidth="1"/>
    <col min="4607" max="4613" width="16.7265625" style="23" customWidth="1"/>
    <col min="4614" max="4859" width="8.7265625" style="23"/>
    <col min="4860" max="4860" width="2.7265625" style="23" customWidth="1"/>
    <col min="4861" max="4861" width="4.453125" style="23" customWidth="1"/>
    <col min="4862" max="4862" width="35.7265625" style="23" customWidth="1"/>
    <col min="4863" max="4869" width="16.7265625" style="23" customWidth="1"/>
    <col min="4870" max="5115" width="8.7265625" style="23"/>
    <col min="5116" max="5116" width="2.7265625" style="23" customWidth="1"/>
    <col min="5117" max="5117" width="4.453125" style="23" customWidth="1"/>
    <col min="5118" max="5118" width="35.7265625" style="23" customWidth="1"/>
    <col min="5119" max="5125" width="16.7265625" style="23" customWidth="1"/>
    <col min="5126" max="5371" width="8.7265625" style="23"/>
    <col min="5372" max="5372" width="2.7265625" style="23" customWidth="1"/>
    <col min="5373" max="5373" width="4.453125" style="23" customWidth="1"/>
    <col min="5374" max="5374" width="35.7265625" style="23" customWidth="1"/>
    <col min="5375" max="5381" width="16.7265625" style="23" customWidth="1"/>
    <col min="5382" max="5627" width="8.7265625" style="23"/>
    <col min="5628" max="5628" width="2.7265625" style="23" customWidth="1"/>
    <col min="5629" max="5629" width="4.453125" style="23" customWidth="1"/>
    <col min="5630" max="5630" width="35.7265625" style="23" customWidth="1"/>
    <col min="5631" max="5637" width="16.7265625" style="23" customWidth="1"/>
    <col min="5638" max="5883" width="8.7265625" style="23"/>
    <col min="5884" max="5884" width="2.7265625" style="23" customWidth="1"/>
    <col min="5885" max="5885" width="4.453125" style="23" customWidth="1"/>
    <col min="5886" max="5886" width="35.7265625" style="23" customWidth="1"/>
    <col min="5887" max="5893" width="16.7265625" style="23" customWidth="1"/>
    <col min="5894" max="6139" width="8.7265625" style="23"/>
    <col min="6140" max="6140" width="2.7265625" style="23" customWidth="1"/>
    <col min="6141" max="6141" width="4.453125" style="23" customWidth="1"/>
    <col min="6142" max="6142" width="35.7265625" style="23" customWidth="1"/>
    <col min="6143" max="6149" width="16.7265625" style="23" customWidth="1"/>
    <col min="6150" max="6395" width="8.7265625" style="23"/>
    <col min="6396" max="6396" width="2.7265625" style="23" customWidth="1"/>
    <col min="6397" max="6397" width="4.453125" style="23" customWidth="1"/>
    <col min="6398" max="6398" width="35.7265625" style="23" customWidth="1"/>
    <col min="6399" max="6405" width="16.7265625" style="23" customWidth="1"/>
    <col min="6406" max="6651" width="8.7265625" style="23"/>
    <col min="6652" max="6652" width="2.7265625" style="23" customWidth="1"/>
    <col min="6653" max="6653" width="4.453125" style="23" customWidth="1"/>
    <col min="6654" max="6654" width="35.7265625" style="23" customWidth="1"/>
    <col min="6655" max="6661" width="16.7265625" style="23" customWidth="1"/>
    <col min="6662" max="6907" width="8.7265625" style="23"/>
    <col min="6908" max="6908" width="2.7265625" style="23" customWidth="1"/>
    <col min="6909" max="6909" width="4.453125" style="23" customWidth="1"/>
    <col min="6910" max="6910" width="35.7265625" style="23" customWidth="1"/>
    <col min="6911" max="6917" width="16.7265625" style="23" customWidth="1"/>
    <col min="6918" max="7163" width="8.7265625" style="23"/>
    <col min="7164" max="7164" width="2.7265625" style="23" customWidth="1"/>
    <col min="7165" max="7165" width="4.453125" style="23" customWidth="1"/>
    <col min="7166" max="7166" width="35.7265625" style="23" customWidth="1"/>
    <col min="7167" max="7173" width="16.7265625" style="23" customWidth="1"/>
    <col min="7174" max="7419" width="8.7265625" style="23"/>
    <col min="7420" max="7420" width="2.7265625" style="23" customWidth="1"/>
    <col min="7421" max="7421" width="4.453125" style="23" customWidth="1"/>
    <col min="7422" max="7422" width="35.7265625" style="23" customWidth="1"/>
    <col min="7423" max="7429" width="16.7265625" style="23" customWidth="1"/>
    <col min="7430" max="7675" width="8.7265625" style="23"/>
    <col min="7676" max="7676" width="2.7265625" style="23" customWidth="1"/>
    <col min="7677" max="7677" width="4.453125" style="23" customWidth="1"/>
    <col min="7678" max="7678" width="35.7265625" style="23" customWidth="1"/>
    <col min="7679" max="7685" width="16.7265625" style="23" customWidth="1"/>
    <col min="7686" max="7931" width="8.7265625" style="23"/>
    <col min="7932" max="7932" width="2.7265625" style="23" customWidth="1"/>
    <col min="7933" max="7933" width="4.453125" style="23" customWidth="1"/>
    <col min="7934" max="7934" width="35.7265625" style="23" customWidth="1"/>
    <col min="7935" max="7941" width="16.7265625" style="23" customWidth="1"/>
    <col min="7942" max="8187" width="8.7265625" style="23"/>
    <col min="8188" max="8188" width="2.7265625" style="23" customWidth="1"/>
    <col min="8189" max="8189" width="4.453125" style="23" customWidth="1"/>
    <col min="8190" max="8190" width="35.7265625" style="23" customWidth="1"/>
    <col min="8191" max="8197" width="16.7265625" style="23" customWidth="1"/>
    <col min="8198" max="8443" width="8.7265625" style="23"/>
    <col min="8444" max="8444" width="2.7265625" style="23" customWidth="1"/>
    <col min="8445" max="8445" width="4.453125" style="23" customWidth="1"/>
    <col min="8446" max="8446" width="35.7265625" style="23" customWidth="1"/>
    <col min="8447" max="8453" width="16.7265625" style="23" customWidth="1"/>
    <col min="8454" max="8699" width="8.7265625" style="23"/>
    <col min="8700" max="8700" width="2.7265625" style="23" customWidth="1"/>
    <col min="8701" max="8701" width="4.453125" style="23" customWidth="1"/>
    <col min="8702" max="8702" width="35.7265625" style="23" customWidth="1"/>
    <col min="8703" max="8709" width="16.7265625" style="23" customWidth="1"/>
    <col min="8710" max="8955" width="8.7265625" style="23"/>
    <col min="8956" max="8956" width="2.7265625" style="23" customWidth="1"/>
    <col min="8957" max="8957" width="4.453125" style="23" customWidth="1"/>
    <col min="8958" max="8958" width="35.7265625" style="23" customWidth="1"/>
    <col min="8959" max="8965" width="16.7265625" style="23" customWidth="1"/>
    <col min="8966" max="9211" width="8.7265625" style="23"/>
    <col min="9212" max="9212" width="2.7265625" style="23" customWidth="1"/>
    <col min="9213" max="9213" width="4.453125" style="23" customWidth="1"/>
    <col min="9214" max="9214" width="35.7265625" style="23" customWidth="1"/>
    <col min="9215" max="9221" width="16.7265625" style="23" customWidth="1"/>
    <col min="9222" max="9467" width="8.7265625" style="23"/>
    <col min="9468" max="9468" width="2.7265625" style="23" customWidth="1"/>
    <col min="9469" max="9469" width="4.453125" style="23" customWidth="1"/>
    <col min="9470" max="9470" width="35.7265625" style="23" customWidth="1"/>
    <col min="9471" max="9477" width="16.7265625" style="23" customWidth="1"/>
    <col min="9478" max="9723" width="8.7265625" style="23"/>
    <col min="9724" max="9724" width="2.7265625" style="23" customWidth="1"/>
    <col min="9725" max="9725" width="4.453125" style="23" customWidth="1"/>
    <col min="9726" max="9726" width="35.7265625" style="23" customWidth="1"/>
    <col min="9727" max="9733" width="16.7265625" style="23" customWidth="1"/>
    <col min="9734" max="9979" width="8.7265625" style="23"/>
    <col min="9980" max="9980" width="2.7265625" style="23" customWidth="1"/>
    <col min="9981" max="9981" width="4.453125" style="23" customWidth="1"/>
    <col min="9982" max="9982" width="35.7265625" style="23" customWidth="1"/>
    <col min="9983" max="9989" width="16.7265625" style="23" customWidth="1"/>
    <col min="9990" max="10235" width="8.7265625" style="23"/>
    <col min="10236" max="10236" width="2.7265625" style="23" customWidth="1"/>
    <col min="10237" max="10237" width="4.453125" style="23" customWidth="1"/>
    <col min="10238" max="10238" width="35.7265625" style="23" customWidth="1"/>
    <col min="10239" max="10245" width="16.7265625" style="23" customWidth="1"/>
    <col min="10246" max="10491" width="8.7265625" style="23"/>
    <col min="10492" max="10492" width="2.7265625" style="23" customWidth="1"/>
    <col min="10493" max="10493" width="4.453125" style="23" customWidth="1"/>
    <col min="10494" max="10494" width="35.7265625" style="23" customWidth="1"/>
    <col min="10495" max="10501" width="16.7265625" style="23" customWidth="1"/>
    <col min="10502" max="10747" width="8.7265625" style="23"/>
    <col min="10748" max="10748" width="2.7265625" style="23" customWidth="1"/>
    <col min="10749" max="10749" width="4.453125" style="23" customWidth="1"/>
    <col min="10750" max="10750" width="35.7265625" style="23" customWidth="1"/>
    <col min="10751" max="10757" width="16.7265625" style="23" customWidth="1"/>
    <col min="10758" max="11003" width="8.7265625" style="23"/>
    <col min="11004" max="11004" width="2.7265625" style="23" customWidth="1"/>
    <col min="11005" max="11005" width="4.453125" style="23" customWidth="1"/>
    <col min="11006" max="11006" width="35.7265625" style="23" customWidth="1"/>
    <col min="11007" max="11013" width="16.7265625" style="23" customWidth="1"/>
    <col min="11014" max="11259" width="8.7265625" style="23"/>
    <col min="11260" max="11260" width="2.7265625" style="23" customWidth="1"/>
    <col min="11261" max="11261" width="4.453125" style="23" customWidth="1"/>
    <col min="11262" max="11262" width="35.7265625" style="23" customWidth="1"/>
    <col min="11263" max="11269" width="16.7265625" style="23" customWidth="1"/>
    <col min="11270" max="11515" width="8.7265625" style="23"/>
    <col min="11516" max="11516" width="2.7265625" style="23" customWidth="1"/>
    <col min="11517" max="11517" width="4.453125" style="23" customWidth="1"/>
    <col min="11518" max="11518" width="35.7265625" style="23" customWidth="1"/>
    <col min="11519" max="11525" width="16.7265625" style="23" customWidth="1"/>
    <col min="11526" max="11771" width="8.7265625" style="23"/>
    <col min="11772" max="11772" width="2.7265625" style="23" customWidth="1"/>
    <col min="11773" max="11773" width="4.453125" style="23" customWidth="1"/>
    <col min="11774" max="11774" width="35.7265625" style="23" customWidth="1"/>
    <col min="11775" max="11781" width="16.7265625" style="23" customWidth="1"/>
    <col min="11782" max="12027" width="8.7265625" style="23"/>
    <col min="12028" max="12028" width="2.7265625" style="23" customWidth="1"/>
    <col min="12029" max="12029" width="4.453125" style="23" customWidth="1"/>
    <col min="12030" max="12030" width="35.7265625" style="23" customWidth="1"/>
    <col min="12031" max="12037" width="16.7265625" style="23" customWidth="1"/>
    <col min="12038" max="12283" width="8.7265625" style="23"/>
    <col min="12284" max="12284" width="2.7265625" style="23" customWidth="1"/>
    <col min="12285" max="12285" width="4.453125" style="23" customWidth="1"/>
    <col min="12286" max="12286" width="35.7265625" style="23" customWidth="1"/>
    <col min="12287" max="12293" width="16.7265625" style="23" customWidth="1"/>
    <col min="12294" max="12539" width="8.7265625" style="23"/>
    <col min="12540" max="12540" width="2.7265625" style="23" customWidth="1"/>
    <col min="12541" max="12541" width="4.453125" style="23" customWidth="1"/>
    <col min="12542" max="12542" width="35.7265625" style="23" customWidth="1"/>
    <col min="12543" max="12549" width="16.7265625" style="23" customWidth="1"/>
    <col min="12550" max="12795" width="8.7265625" style="23"/>
    <col min="12796" max="12796" width="2.7265625" style="23" customWidth="1"/>
    <col min="12797" max="12797" width="4.453125" style="23" customWidth="1"/>
    <col min="12798" max="12798" width="35.7265625" style="23" customWidth="1"/>
    <col min="12799" max="12805" width="16.7265625" style="23" customWidth="1"/>
    <col min="12806" max="13051" width="8.7265625" style="23"/>
    <col min="13052" max="13052" width="2.7265625" style="23" customWidth="1"/>
    <col min="13053" max="13053" width="4.453125" style="23" customWidth="1"/>
    <col min="13054" max="13054" width="35.7265625" style="23" customWidth="1"/>
    <col min="13055" max="13061" width="16.7265625" style="23" customWidth="1"/>
    <col min="13062" max="13307" width="8.7265625" style="23"/>
    <col min="13308" max="13308" width="2.7265625" style="23" customWidth="1"/>
    <col min="13309" max="13309" width="4.453125" style="23" customWidth="1"/>
    <col min="13310" max="13310" width="35.7265625" style="23" customWidth="1"/>
    <col min="13311" max="13317" width="16.7265625" style="23" customWidth="1"/>
    <col min="13318" max="13563" width="8.7265625" style="23"/>
    <col min="13564" max="13564" width="2.7265625" style="23" customWidth="1"/>
    <col min="13565" max="13565" width="4.453125" style="23" customWidth="1"/>
    <col min="13566" max="13566" width="35.7265625" style="23" customWidth="1"/>
    <col min="13567" max="13573" width="16.7265625" style="23" customWidth="1"/>
    <col min="13574" max="13819" width="8.7265625" style="23"/>
    <col min="13820" max="13820" width="2.7265625" style="23" customWidth="1"/>
    <col min="13821" max="13821" width="4.453125" style="23" customWidth="1"/>
    <col min="13822" max="13822" width="35.7265625" style="23" customWidth="1"/>
    <col min="13823" max="13829" width="16.7265625" style="23" customWidth="1"/>
    <col min="13830" max="14075" width="8.7265625" style="23"/>
    <col min="14076" max="14076" width="2.7265625" style="23" customWidth="1"/>
    <col min="14077" max="14077" width="4.453125" style="23" customWidth="1"/>
    <col min="14078" max="14078" width="35.7265625" style="23" customWidth="1"/>
    <col min="14079" max="14085" width="16.7265625" style="23" customWidth="1"/>
    <col min="14086" max="14331" width="8.7265625" style="23"/>
    <col min="14332" max="14332" width="2.7265625" style="23" customWidth="1"/>
    <col min="14333" max="14333" width="4.453125" style="23" customWidth="1"/>
    <col min="14334" max="14334" width="35.7265625" style="23" customWidth="1"/>
    <col min="14335" max="14341" width="16.7265625" style="23" customWidth="1"/>
    <col min="14342" max="14587" width="8.7265625" style="23"/>
    <col min="14588" max="14588" width="2.7265625" style="23" customWidth="1"/>
    <col min="14589" max="14589" width="4.453125" style="23" customWidth="1"/>
    <col min="14590" max="14590" width="35.7265625" style="23" customWidth="1"/>
    <col min="14591" max="14597" width="16.7265625" style="23" customWidth="1"/>
    <col min="14598" max="14843" width="8.7265625" style="23"/>
    <col min="14844" max="14844" width="2.7265625" style="23" customWidth="1"/>
    <col min="14845" max="14845" width="4.453125" style="23" customWidth="1"/>
    <col min="14846" max="14846" width="35.7265625" style="23" customWidth="1"/>
    <col min="14847" max="14853" width="16.7265625" style="23" customWidth="1"/>
    <col min="14854" max="15099" width="8.7265625" style="23"/>
    <col min="15100" max="15100" width="2.7265625" style="23" customWidth="1"/>
    <col min="15101" max="15101" width="4.453125" style="23" customWidth="1"/>
    <col min="15102" max="15102" width="35.7265625" style="23" customWidth="1"/>
    <col min="15103" max="15109" width="16.7265625" style="23" customWidth="1"/>
    <col min="15110" max="15355" width="8.7265625" style="23"/>
    <col min="15356" max="15356" width="2.7265625" style="23" customWidth="1"/>
    <col min="15357" max="15357" width="4.453125" style="23" customWidth="1"/>
    <col min="15358" max="15358" width="35.7265625" style="23" customWidth="1"/>
    <col min="15359" max="15365" width="16.7265625" style="23" customWidth="1"/>
    <col min="15366" max="15611" width="8.7265625" style="23"/>
    <col min="15612" max="15612" width="2.7265625" style="23" customWidth="1"/>
    <col min="15613" max="15613" width="4.453125" style="23" customWidth="1"/>
    <col min="15614" max="15614" width="35.7265625" style="23" customWidth="1"/>
    <col min="15615" max="15621" width="16.7265625" style="23" customWidth="1"/>
    <col min="15622" max="15867" width="8.7265625" style="23"/>
    <col min="15868" max="15868" width="2.7265625" style="23" customWidth="1"/>
    <col min="15869" max="15869" width="4.453125" style="23" customWidth="1"/>
    <col min="15870" max="15870" width="35.7265625" style="23" customWidth="1"/>
    <col min="15871" max="15877" width="16.7265625" style="23" customWidth="1"/>
    <col min="15878" max="16123" width="8.7265625" style="23"/>
    <col min="16124" max="16124" width="2.7265625" style="23" customWidth="1"/>
    <col min="16125" max="16125" width="4.453125" style="23" customWidth="1"/>
    <col min="16126" max="16126" width="35.7265625" style="23" customWidth="1"/>
    <col min="16127" max="16133" width="16.7265625" style="23" customWidth="1"/>
    <col min="16134" max="16384" width="8.7265625" style="23"/>
  </cols>
  <sheetData>
    <row r="1" spans="1:11" ht="20.25" customHeight="1" x14ac:dyDescent="0.3">
      <c r="B1" s="486" t="s">
        <v>128</v>
      </c>
      <c r="C1" s="486"/>
      <c r="D1" s="486"/>
      <c r="E1" s="486"/>
      <c r="F1" s="486"/>
      <c r="G1" s="486"/>
      <c r="H1" s="486"/>
      <c r="I1" s="486"/>
      <c r="J1" s="486"/>
    </row>
    <row r="2" spans="1:11" ht="23.25" customHeight="1" thickBot="1" x14ac:dyDescent="0.35">
      <c r="A2" s="21"/>
      <c r="B2" s="284" t="s">
        <v>116</v>
      </c>
      <c r="C2" s="22"/>
      <c r="D2" s="22"/>
      <c r="E2" s="22"/>
      <c r="F2" s="22"/>
      <c r="G2" s="22"/>
      <c r="H2" s="21"/>
      <c r="I2" s="21"/>
      <c r="J2" s="21"/>
    </row>
    <row r="3" spans="1:11" ht="40" customHeight="1" x14ac:dyDescent="0.3">
      <c r="A3" s="21"/>
      <c r="B3" s="520" t="s">
        <v>115</v>
      </c>
      <c r="C3" s="521"/>
      <c r="D3" s="528"/>
      <c r="E3" s="529"/>
      <c r="F3" s="530"/>
      <c r="G3" s="282"/>
      <c r="H3" s="283" t="s">
        <v>114</v>
      </c>
      <c r="I3" s="21"/>
      <c r="J3" s="21"/>
    </row>
    <row r="4" spans="1:11" ht="40" customHeight="1" x14ac:dyDescent="0.3">
      <c r="A4" s="21"/>
      <c r="B4" s="522" t="s">
        <v>113</v>
      </c>
      <c r="C4" s="523"/>
      <c r="D4" s="531"/>
      <c r="E4" s="532"/>
      <c r="F4" s="533"/>
      <c r="G4" s="282"/>
      <c r="H4" s="281" t="s">
        <v>112</v>
      </c>
      <c r="I4" s="21"/>
      <c r="J4" s="21"/>
    </row>
    <row r="5" spans="1:11" ht="40" customHeight="1" x14ac:dyDescent="0.3">
      <c r="A5" s="21"/>
      <c r="B5" s="524" t="s">
        <v>134</v>
      </c>
      <c r="C5" s="525"/>
      <c r="D5" s="534" t="s">
        <v>219</v>
      </c>
      <c r="E5" s="535"/>
      <c r="F5" s="536"/>
      <c r="G5" s="22"/>
      <c r="H5" s="21"/>
      <c r="I5" s="21"/>
      <c r="J5" s="21"/>
    </row>
    <row r="6" spans="1:11" ht="15" customHeight="1" thickBot="1" x14ac:dyDescent="0.35">
      <c r="A6" s="21"/>
      <c r="B6" s="280"/>
      <c r="C6" s="279" t="s">
        <v>111</v>
      </c>
      <c r="D6" s="545">
        <f>VLOOKUP(D5,'List Inputs'!A2:C6,2,0)</f>
        <v>100</v>
      </c>
      <c r="E6" s="546"/>
      <c r="F6" s="278" t="s">
        <v>110</v>
      </c>
      <c r="G6" s="22"/>
      <c r="H6" s="21"/>
      <c r="I6" s="21"/>
      <c r="J6" s="21"/>
    </row>
    <row r="7" spans="1:11" x14ac:dyDescent="0.3">
      <c r="A7" s="21"/>
      <c r="B7" s="91"/>
      <c r="C7" s="21"/>
      <c r="D7" s="21"/>
      <c r="E7" s="21"/>
      <c r="F7" s="21"/>
      <c r="G7" s="21"/>
      <c r="H7" s="21"/>
      <c r="I7" s="21"/>
      <c r="J7" s="21"/>
    </row>
    <row r="8" spans="1:11" x14ac:dyDescent="0.3">
      <c r="A8" s="21"/>
      <c r="B8" s="14" t="s">
        <v>139</v>
      </c>
      <c r="C8" s="21"/>
      <c r="D8" s="21"/>
      <c r="E8" s="21"/>
      <c r="F8" s="21"/>
      <c r="G8" s="21"/>
      <c r="H8" s="21"/>
      <c r="I8" s="21"/>
      <c r="J8" s="21"/>
    </row>
    <row r="9" spans="1:11" ht="50" customHeight="1" x14ac:dyDescent="0.3">
      <c r="A9" s="21"/>
      <c r="B9" s="568" t="s">
        <v>216</v>
      </c>
      <c r="C9" s="568"/>
      <c r="D9" s="568"/>
      <c r="E9" s="568"/>
      <c r="F9" s="568"/>
      <c r="G9" s="568"/>
      <c r="H9" s="568"/>
      <c r="I9" s="568"/>
      <c r="J9" s="568"/>
      <c r="K9" s="568"/>
    </row>
    <row r="10" spans="1:11" ht="14.5" thickBot="1" x14ac:dyDescent="0.35">
      <c r="A10" s="21"/>
      <c r="B10" s="277"/>
      <c r="C10" s="21"/>
      <c r="D10" s="21"/>
      <c r="E10" s="21"/>
      <c r="F10" s="21"/>
      <c r="G10" s="21"/>
      <c r="H10" s="21"/>
      <c r="I10" s="21"/>
      <c r="J10" s="21"/>
    </row>
    <row r="11" spans="1:11" x14ac:dyDescent="0.3">
      <c r="A11" s="21"/>
      <c r="B11" s="537" t="s">
        <v>109</v>
      </c>
      <c r="C11" s="538"/>
      <c r="D11" s="538"/>
      <c r="E11" s="538"/>
      <c r="F11" s="538"/>
      <c r="G11" s="538"/>
      <c r="H11" s="538"/>
      <c r="I11" s="539"/>
      <c r="J11" s="542" t="s">
        <v>48</v>
      </c>
    </row>
    <row r="12" spans="1:11" ht="14.25" customHeight="1" x14ac:dyDescent="0.3">
      <c r="A12" s="21"/>
      <c r="B12" s="276"/>
      <c r="C12" s="540" t="s">
        <v>108</v>
      </c>
      <c r="D12" s="547" t="s">
        <v>107</v>
      </c>
      <c r="E12" s="548"/>
      <c r="F12" s="548"/>
      <c r="G12" s="548"/>
      <c r="H12" s="548"/>
      <c r="I12" s="549"/>
      <c r="J12" s="543"/>
    </row>
    <row r="13" spans="1:11" x14ac:dyDescent="0.3">
      <c r="A13" s="21"/>
      <c r="B13" s="275"/>
      <c r="C13" s="541"/>
      <c r="D13" s="274" t="s">
        <v>54</v>
      </c>
      <c r="E13" s="274" t="s">
        <v>53</v>
      </c>
      <c r="F13" s="274" t="s">
        <v>52</v>
      </c>
      <c r="G13" s="274" t="s">
        <v>51</v>
      </c>
      <c r="H13" s="274" t="s">
        <v>50</v>
      </c>
      <c r="I13" s="273" t="s">
        <v>58</v>
      </c>
      <c r="J13" s="544"/>
    </row>
    <row r="14" spans="1:11" x14ac:dyDescent="0.3">
      <c r="A14" s="21"/>
      <c r="B14" s="189"/>
      <c r="C14" s="239"/>
      <c r="D14" s="263"/>
      <c r="E14" s="263"/>
      <c r="F14" s="263"/>
      <c r="G14" s="263"/>
      <c r="H14" s="263"/>
      <c r="I14" s="272"/>
      <c r="J14" s="260"/>
    </row>
    <row r="15" spans="1:11" x14ac:dyDescent="0.3">
      <c r="A15" s="21"/>
      <c r="B15" s="148" t="s">
        <v>47</v>
      </c>
      <c r="C15" s="239" t="s">
        <v>46</v>
      </c>
      <c r="D15" s="266">
        <f t="shared" ref="D15:I15" si="0">F35</f>
        <v>0</v>
      </c>
      <c r="E15" s="266">
        <f t="shared" si="0"/>
        <v>0</v>
      </c>
      <c r="F15" s="266">
        <f t="shared" si="0"/>
        <v>0</v>
      </c>
      <c r="G15" s="266">
        <f t="shared" si="0"/>
        <v>0</v>
      </c>
      <c r="H15" s="266">
        <f t="shared" si="0"/>
        <v>0</v>
      </c>
      <c r="I15" s="265">
        <f t="shared" si="0"/>
        <v>0</v>
      </c>
      <c r="J15" s="264">
        <f>I15*$D$6/100</f>
        <v>0</v>
      </c>
    </row>
    <row r="16" spans="1:11" x14ac:dyDescent="0.3">
      <c r="A16" s="21"/>
      <c r="B16" s="148"/>
      <c r="C16" s="239"/>
      <c r="D16" s="266"/>
      <c r="E16" s="266"/>
      <c r="F16" s="266"/>
      <c r="G16" s="266"/>
      <c r="H16" s="266"/>
      <c r="I16" s="265"/>
      <c r="J16" s="260"/>
    </row>
    <row r="17" spans="1:22" x14ac:dyDescent="0.3">
      <c r="A17" s="21"/>
      <c r="B17" s="148" t="s">
        <v>44</v>
      </c>
      <c r="C17" s="239" t="s">
        <v>43</v>
      </c>
      <c r="D17" s="266">
        <f t="shared" ref="D17:I17" si="1">F58</f>
        <v>0</v>
      </c>
      <c r="E17" s="266">
        <f t="shared" si="1"/>
        <v>0</v>
      </c>
      <c r="F17" s="266">
        <f t="shared" si="1"/>
        <v>0</v>
      </c>
      <c r="G17" s="266">
        <f t="shared" si="1"/>
        <v>0</v>
      </c>
      <c r="H17" s="266">
        <f t="shared" si="1"/>
        <v>0</v>
      </c>
      <c r="I17" s="265">
        <f t="shared" si="1"/>
        <v>0</v>
      </c>
      <c r="J17" s="264">
        <f>I17*$D$6/100</f>
        <v>0</v>
      </c>
    </row>
    <row r="18" spans="1:22" x14ac:dyDescent="0.3">
      <c r="A18" s="21"/>
      <c r="B18" s="148"/>
      <c r="C18" s="239"/>
      <c r="D18" s="266"/>
      <c r="E18" s="266"/>
      <c r="F18" s="266"/>
      <c r="G18" s="266"/>
      <c r="H18" s="266"/>
      <c r="I18" s="265"/>
      <c r="J18" s="260"/>
    </row>
    <row r="19" spans="1:22" x14ac:dyDescent="0.3">
      <c r="A19" s="21"/>
      <c r="B19" s="148" t="s">
        <v>41</v>
      </c>
      <c r="C19" s="239" t="s">
        <v>40</v>
      </c>
      <c r="D19" s="266">
        <f t="shared" ref="D19:I19" si="2">F88</f>
        <v>0</v>
      </c>
      <c r="E19" s="266">
        <f t="shared" si="2"/>
        <v>0</v>
      </c>
      <c r="F19" s="266">
        <f t="shared" si="2"/>
        <v>0</v>
      </c>
      <c r="G19" s="266">
        <f t="shared" si="2"/>
        <v>0</v>
      </c>
      <c r="H19" s="266">
        <f t="shared" si="2"/>
        <v>0</v>
      </c>
      <c r="I19" s="265">
        <f t="shared" si="2"/>
        <v>0</v>
      </c>
      <c r="J19" s="264">
        <f>I19*$D$6/100</f>
        <v>0</v>
      </c>
    </row>
    <row r="20" spans="1:22" x14ac:dyDescent="0.3">
      <c r="A20" s="21"/>
      <c r="B20" s="148"/>
      <c r="C20" s="239"/>
      <c r="D20" s="266"/>
      <c r="E20" s="266"/>
      <c r="F20" s="266"/>
      <c r="G20" s="266"/>
      <c r="H20" s="266"/>
      <c r="I20" s="265"/>
      <c r="J20" s="267"/>
    </row>
    <row r="21" spans="1:22" x14ac:dyDescent="0.3">
      <c r="A21" s="21"/>
      <c r="B21" s="148" t="s">
        <v>38</v>
      </c>
      <c r="C21" s="239" t="s">
        <v>37</v>
      </c>
      <c r="D21" s="266">
        <f t="shared" ref="D21:I21" si="3">F117</f>
        <v>0</v>
      </c>
      <c r="E21" s="266">
        <f t="shared" si="3"/>
        <v>0</v>
      </c>
      <c r="F21" s="266">
        <f t="shared" si="3"/>
        <v>0</v>
      </c>
      <c r="G21" s="266">
        <f t="shared" si="3"/>
        <v>0</v>
      </c>
      <c r="H21" s="266">
        <f t="shared" si="3"/>
        <v>0</v>
      </c>
      <c r="I21" s="265">
        <f t="shared" si="3"/>
        <v>0</v>
      </c>
      <c r="J21" s="264">
        <f>I21*$D$6/100</f>
        <v>0</v>
      </c>
    </row>
    <row r="22" spans="1:22" x14ac:dyDescent="0.3">
      <c r="A22" s="21"/>
      <c r="B22" s="148"/>
      <c r="C22" s="239"/>
      <c r="D22" s="266"/>
      <c r="E22" s="266"/>
      <c r="F22" s="266"/>
      <c r="G22" s="266"/>
      <c r="H22" s="266"/>
      <c r="I22" s="265"/>
      <c r="J22" s="264"/>
    </row>
    <row r="23" spans="1:22" x14ac:dyDescent="0.3">
      <c r="A23" s="21"/>
      <c r="B23" s="148" t="s">
        <v>106</v>
      </c>
      <c r="C23" s="239" t="s">
        <v>35</v>
      </c>
      <c r="D23" s="266">
        <f t="shared" ref="D23:I23" si="4">F131</f>
        <v>0</v>
      </c>
      <c r="E23" s="266">
        <f t="shared" si="4"/>
        <v>0</v>
      </c>
      <c r="F23" s="266">
        <f t="shared" si="4"/>
        <v>0</v>
      </c>
      <c r="G23" s="266">
        <f t="shared" si="4"/>
        <v>0</v>
      </c>
      <c r="H23" s="266">
        <f t="shared" si="4"/>
        <v>0</v>
      </c>
      <c r="I23" s="266">
        <f t="shared" si="4"/>
        <v>0</v>
      </c>
      <c r="J23" s="264">
        <f>I23*$D$6/100</f>
        <v>0</v>
      </c>
    </row>
    <row r="24" spans="1:22" x14ac:dyDescent="0.3">
      <c r="A24" s="21"/>
      <c r="B24" s="148"/>
      <c r="C24" s="239"/>
      <c r="D24" s="266"/>
      <c r="E24" s="266"/>
      <c r="F24" s="266"/>
      <c r="G24" s="266"/>
      <c r="H24" s="266"/>
      <c r="I24" s="265"/>
      <c r="J24" s="264"/>
    </row>
    <row r="25" spans="1:22" x14ac:dyDescent="0.3">
      <c r="A25" s="21"/>
      <c r="B25" s="271" t="s">
        <v>105</v>
      </c>
      <c r="C25" s="270" t="s">
        <v>33</v>
      </c>
      <c r="D25" s="269">
        <f t="shared" ref="D25:I25" si="5">D15+D17+D19+D21+D23</f>
        <v>0</v>
      </c>
      <c r="E25" s="269">
        <f t="shared" si="5"/>
        <v>0</v>
      </c>
      <c r="F25" s="269">
        <f t="shared" si="5"/>
        <v>0</v>
      </c>
      <c r="G25" s="269">
        <f t="shared" si="5"/>
        <v>0</v>
      </c>
      <c r="H25" s="269">
        <f t="shared" si="5"/>
        <v>0</v>
      </c>
      <c r="I25" s="269">
        <f t="shared" si="5"/>
        <v>0</v>
      </c>
      <c r="J25" s="264">
        <f>I25*$D$6/100</f>
        <v>0</v>
      </c>
      <c r="K25" s="268"/>
    </row>
    <row r="26" spans="1:22" x14ac:dyDescent="0.3">
      <c r="A26" s="21"/>
      <c r="B26" s="148"/>
      <c r="C26" s="239"/>
      <c r="D26" s="266"/>
      <c r="E26" s="266"/>
      <c r="F26" s="266"/>
      <c r="G26" s="266"/>
      <c r="H26" s="266"/>
      <c r="I26" s="265"/>
      <c r="J26" s="267"/>
      <c r="K26" s="115"/>
    </row>
    <row r="27" spans="1:22" x14ac:dyDescent="0.3">
      <c r="A27" s="21"/>
      <c r="B27" s="148" t="s">
        <v>104</v>
      </c>
      <c r="C27" s="239" t="s">
        <v>31</v>
      </c>
      <c r="D27" s="266">
        <f t="shared" ref="D27:I27" si="6">F147</f>
        <v>0</v>
      </c>
      <c r="E27" s="266">
        <f t="shared" si="6"/>
        <v>0</v>
      </c>
      <c r="F27" s="266">
        <f t="shared" si="6"/>
        <v>0</v>
      </c>
      <c r="G27" s="266">
        <f t="shared" si="6"/>
        <v>0</v>
      </c>
      <c r="H27" s="266">
        <f t="shared" si="6"/>
        <v>0</v>
      </c>
      <c r="I27" s="265">
        <f t="shared" si="6"/>
        <v>0</v>
      </c>
      <c r="J27" s="264">
        <f>I27*$D$6/100</f>
        <v>0</v>
      </c>
    </row>
    <row r="28" spans="1:22" x14ac:dyDescent="0.3">
      <c r="A28" s="21"/>
      <c r="B28" s="148"/>
      <c r="C28" s="263"/>
      <c r="D28" s="262"/>
      <c r="E28" s="262"/>
      <c r="F28" s="262"/>
      <c r="G28" s="262"/>
      <c r="H28" s="262"/>
      <c r="I28" s="261"/>
      <c r="J28" s="260"/>
    </row>
    <row r="29" spans="1:22" ht="14.5" thickBot="1" x14ac:dyDescent="0.35">
      <c r="A29" s="21"/>
      <c r="B29" s="259"/>
      <c r="C29" s="258" t="s">
        <v>27</v>
      </c>
      <c r="D29" s="257">
        <f t="shared" ref="D29:I29" si="7">D25+D27</f>
        <v>0</v>
      </c>
      <c r="E29" s="257">
        <f t="shared" si="7"/>
        <v>0</v>
      </c>
      <c r="F29" s="257">
        <f t="shared" si="7"/>
        <v>0</v>
      </c>
      <c r="G29" s="257">
        <f t="shared" si="7"/>
        <v>0</v>
      </c>
      <c r="H29" s="257">
        <f t="shared" si="7"/>
        <v>0</v>
      </c>
      <c r="I29" s="256">
        <f t="shared" si="7"/>
        <v>0</v>
      </c>
      <c r="J29" s="255">
        <f>I29*$D$6/100</f>
        <v>0</v>
      </c>
    </row>
    <row r="30" spans="1:22" ht="40" customHeight="1" x14ac:dyDescent="0.3">
      <c r="A30" s="21"/>
      <c r="B30" s="569" t="s">
        <v>211</v>
      </c>
      <c r="C30" s="570"/>
      <c r="D30" s="570"/>
      <c r="E30" s="570"/>
      <c r="F30" s="570"/>
      <c r="G30" s="570"/>
      <c r="H30" s="570"/>
      <c r="I30" s="570"/>
      <c r="J30" s="570"/>
      <c r="K30" s="570"/>
    </row>
    <row r="31" spans="1:22" x14ac:dyDescent="0.3">
      <c r="A31" s="21"/>
      <c r="B31" s="88"/>
      <c r="C31" s="90"/>
      <c r="D31" s="254"/>
      <c r="E31" s="254"/>
      <c r="F31" s="254"/>
      <c r="G31" s="92"/>
      <c r="H31" s="92"/>
      <c r="I31" s="254"/>
      <c r="J31" s="254"/>
    </row>
    <row r="32" spans="1:22" ht="14.25" customHeight="1" x14ac:dyDescent="0.3">
      <c r="A32" s="21"/>
      <c r="B32" s="550" t="s">
        <v>103</v>
      </c>
      <c r="C32" s="550"/>
      <c r="D32" s="550"/>
      <c r="E32" s="550"/>
      <c r="F32" s="550"/>
      <c r="G32" s="550"/>
      <c r="H32" s="550"/>
      <c r="I32" s="550"/>
      <c r="J32" s="550"/>
      <c r="K32" s="550"/>
      <c r="L32" s="112"/>
      <c r="M32" s="112"/>
      <c r="N32" s="112"/>
      <c r="O32" s="112"/>
      <c r="P32" s="112"/>
      <c r="Q32" s="112"/>
      <c r="R32" s="112"/>
      <c r="S32" s="112"/>
      <c r="T32" s="112"/>
      <c r="U32" s="112"/>
      <c r="V32" s="112"/>
    </row>
    <row r="33" spans="1:22" ht="14.5" thickBot="1" x14ac:dyDescent="0.35">
      <c r="A33" s="252"/>
      <c r="B33" s="253"/>
      <c r="C33" s="252"/>
      <c r="D33" s="252"/>
      <c r="E33" s="252"/>
      <c r="F33" s="252"/>
      <c r="G33" s="252"/>
      <c r="H33" s="252"/>
      <c r="I33" s="252"/>
      <c r="J33" s="252"/>
    </row>
    <row r="34" spans="1:22" ht="14.5" thickTop="1" x14ac:dyDescent="0.3">
      <c r="A34" s="21"/>
      <c r="B34" s="202" t="s">
        <v>47</v>
      </c>
      <c r="C34" s="251" t="s">
        <v>102</v>
      </c>
      <c r="D34" s="200"/>
      <c r="E34" s="199"/>
      <c r="F34" s="250" t="s">
        <v>54</v>
      </c>
      <c r="G34" s="250" t="s">
        <v>53</v>
      </c>
      <c r="H34" s="250" t="s">
        <v>52</v>
      </c>
      <c r="I34" s="250" t="s">
        <v>51</v>
      </c>
      <c r="J34" s="250" t="s">
        <v>50</v>
      </c>
      <c r="K34" s="249" t="s">
        <v>58</v>
      </c>
    </row>
    <row r="35" spans="1:22" ht="14.5" thickBot="1" x14ac:dyDescent="0.35">
      <c r="A35" s="21"/>
      <c r="B35" s="196"/>
      <c r="C35" s="195"/>
      <c r="D35" s="195"/>
      <c r="E35" s="194" t="s">
        <v>101</v>
      </c>
      <c r="F35" s="248">
        <f>SUM(G41:G51)</f>
        <v>0</v>
      </c>
      <c r="G35" s="248">
        <f>SUM(J41:J51)</f>
        <v>0</v>
      </c>
      <c r="H35" s="248">
        <f>SUM(M41:M51)</f>
        <v>0</v>
      </c>
      <c r="I35" s="248">
        <f>SUM(P41:P51)</f>
        <v>0</v>
      </c>
      <c r="J35" s="248">
        <f>SUM(S41:S51)</f>
        <v>0</v>
      </c>
      <c r="K35" s="247">
        <f>SUM(F35:J35)</f>
        <v>0</v>
      </c>
    </row>
    <row r="36" spans="1:22" s="306" customFormat="1" ht="140" customHeight="1" thickTop="1" x14ac:dyDescent="0.35">
      <c r="A36" s="303"/>
      <c r="B36" s="555" t="s">
        <v>215</v>
      </c>
      <c r="C36" s="555"/>
      <c r="D36" s="555"/>
      <c r="E36" s="555"/>
      <c r="F36" s="555"/>
      <c r="G36" s="555"/>
      <c r="H36" s="555"/>
      <c r="I36" s="555"/>
      <c r="J36" s="555"/>
      <c r="K36" s="555"/>
      <c r="L36" s="304"/>
      <c r="M36" s="304"/>
      <c r="N36" s="305"/>
      <c r="O36" s="305"/>
      <c r="P36" s="305"/>
      <c r="Q36" s="305"/>
      <c r="R36" s="305"/>
      <c r="S36" s="305"/>
      <c r="T36" s="305"/>
      <c r="U36" s="305"/>
    </row>
    <row r="37" spans="1:22" s="302" customFormat="1" ht="14.5" thickBot="1" x14ac:dyDescent="0.35">
      <c r="A37" s="300"/>
      <c r="B37" s="4"/>
      <c r="C37" s="4"/>
      <c r="D37" s="4"/>
      <c r="E37" s="4"/>
      <c r="F37" s="4"/>
      <c r="G37" s="4"/>
      <c r="H37" s="4"/>
      <c r="I37" s="4"/>
      <c r="J37" s="4"/>
      <c r="K37" s="4"/>
      <c r="L37" s="21"/>
      <c r="M37" s="21"/>
      <c r="N37" s="301"/>
      <c r="O37" s="301"/>
      <c r="P37" s="301"/>
      <c r="Q37" s="301"/>
      <c r="R37" s="301"/>
      <c r="S37" s="301"/>
      <c r="T37" s="301"/>
      <c r="U37" s="301"/>
    </row>
    <row r="38" spans="1:22" ht="15" customHeight="1" x14ac:dyDescent="0.3">
      <c r="A38" s="21"/>
      <c r="B38" s="246"/>
      <c r="C38" s="551" t="s">
        <v>100</v>
      </c>
      <c r="D38" s="554" t="s">
        <v>99</v>
      </c>
      <c r="E38" s="556" t="s">
        <v>67</v>
      </c>
      <c r="F38" s="557"/>
      <c r="G38" s="557"/>
      <c r="H38" s="557"/>
      <c r="I38" s="557"/>
      <c r="J38" s="557"/>
      <c r="K38" s="557"/>
      <c r="L38" s="557"/>
      <c r="M38" s="557"/>
      <c r="N38" s="557"/>
      <c r="O38" s="557"/>
      <c r="P38" s="557"/>
      <c r="Q38" s="557"/>
      <c r="R38" s="557"/>
      <c r="S38" s="557"/>
      <c r="T38" s="558"/>
      <c r="U38" s="504" t="s">
        <v>161</v>
      </c>
      <c r="V38" s="499" t="s">
        <v>162</v>
      </c>
    </row>
    <row r="39" spans="1:22" ht="14.5" customHeight="1" x14ac:dyDescent="0.3">
      <c r="A39" s="21"/>
      <c r="B39" s="132"/>
      <c r="C39" s="552"/>
      <c r="D39" s="507"/>
      <c r="E39" s="502" t="s">
        <v>54</v>
      </c>
      <c r="F39" s="503"/>
      <c r="G39" s="503"/>
      <c r="H39" s="503" t="s">
        <v>53</v>
      </c>
      <c r="I39" s="503"/>
      <c r="J39" s="503"/>
      <c r="K39" s="503" t="s">
        <v>52</v>
      </c>
      <c r="L39" s="503"/>
      <c r="M39" s="503"/>
      <c r="N39" s="503" t="s">
        <v>51</v>
      </c>
      <c r="O39" s="503"/>
      <c r="P39" s="503"/>
      <c r="Q39" s="503" t="s">
        <v>50</v>
      </c>
      <c r="R39" s="503"/>
      <c r="S39" s="503"/>
      <c r="T39" s="507" t="s">
        <v>64</v>
      </c>
      <c r="U39" s="505"/>
      <c r="V39" s="500"/>
    </row>
    <row r="40" spans="1:22" ht="40.5" customHeight="1" thickBot="1" x14ac:dyDescent="0.35">
      <c r="A40" s="21"/>
      <c r="B40" s="245"/>
      <c r="C40" s="553"/>
      <c r="D40" s="508"/>
      <c r="E40" s="97" t="s">
        <v>98</v>
      </c>
      <c r="F40" s="130" t="s">
        <v>97</v>
      </c>
      <c r="G40" s="130" t="s">
        <v>61</v>
      </c>
      <c r="H40" s="131" t="s">
        <v>98</v>
      </c>
      <c r="I40" s="130" t="s">
        <v>97</v>
      </c>
      <c r="J40" s="130" t="s">
        <v>61</v>
      </c>
      <c r="K40" s="131" t="s">
        <v>98</v>
      </c>
      <c r="L40" s="130" t="s">
        <v>97</v>
      </c>
      <c r="M40" s="130" t="s">
        <v>61</v>
      </c>
      <c r="N40" s="131" t="s">
        <v>98</v>
      </c>
      <c r="O40" s="130" t="s">
        <v>97</v>
      </c>
      <c r="P40" s="130" t="s">
        <v>61</v>
      </c>
      <c r="Q40" s="131" t="s">
        <v>98</v>
      </c>
      <c r="R40" s="130" t="s">
        <v>97</v>
      </c>
      <c r="S40" s="130" t="s">
        <v>61</v>
      </c>
      <c r="T40" s="508"/>
      <c r="U40" s="506"/>
      <c r="V40" s="501"/>
    </row>
    <row r="41" spans="1:22" ht="26" x14ac:dyDescent="0.3">
      <c r="A41" s="21"/>
      <c r="B41" s="151">
        <v>1</v>
      </c>
      <c r="C41" s="244" t="s">
        <v>96</v>
      </c>
      <c r="D41" s="243"/>
      <c r="E41" s="242"/>
      <c r="F41" s="127"/>
      <c r="G41" s="241">
        <f>F41/12*E41</f>
        <v>0</v>
      </c>
      <c r="H41" s="128"/>
      <c r="I41" s="127"/>
      <c r="J41" s="241">
        <f>I41/12*H41</f>
        <v>0</v>
      </c>
      <c r="K41" s="128"/>
      <c r="L41" s="127"/>
      <c r="M41" s="241">
        <f>L41/12*K41</f>
        <v>0</v>
      </c>
      <c r="N41" s="128"/>
      <c r="O41" s="127"/>
      <c r="P41" s="241">
        <f>O41/12*N41</f>
        <v>0</v>
      </c>
      <c r="Q41" s="128"/>
      <c r="R41" s="127"/>
      <c r="S41" s="126">
        <f>R41/12*Q41</f>
        <v>0</v>
      </c>
      <c r="T41" s="370">
        <f>S41+P41+M41+J41+G41</f>
        <v>0</v>
      </c>
      <c r="U41" s="240"/>
      <c r="V41" s="124"/>
    </row>
    <row r="42" spans="1:22" x14ac:dyDescent="0.3">
      <c r="A42" s="21"/>
      <c r="B42" s="148"/>
      <c r="C42" s="239"/>
      <c r="D42" s="237"/>
      <c r="E42" s="215"/>
      <c r="F42" s="211"/>
      <c r="G42" s="214"/>
      <c r="H42" s="213"/>
      <c r="I42" s="211"/>
      <c r="J42" s="214"/>
      <c r="K42" s="213"/>
      <c r="L42" s="211"/>
      <c r="M42" s="214"/>
      <c r="N42" s="213"/>
      <c r="O42" s="211"/>
      <c r="P42" s="214"/>
      <c r="Q42" s="213"/>
      <c r="R42" s="211"/>
      <c r="S42" s="214"/>
      <c r="T42" s="370"/>
      <c r="U42" s="68"/>
      <c r="V42" s="236"/>
    </row>
    <row r="43" spans="1:22" ht="36.75" customHeight="1" x14ac:dyDescent="0.3">
      <c r="A43" s="21"/>
      <c r="B43" s="148">
        <v>2</v>
      </c>
      <c r="C43" s="235" t="s">
        <v>207</v>
      </c>
      <c r="D43" s="238"/>
      <c r="E43" s="233"/>
      <c r="F43" s="211"/>
      <c r="G43" s="214"/>
      <c r="H43" s="232"/>
      <c r="I43" s="211"/>
      <c r="J43" s="214"/>
      <c r="K43" s="232"/>
      <c r="L43" s="211"/>
      <c r="M43" s="214"/>
      <c r="N43" s="232"/>
      <c r="O43" s="211"/>
      <c r="P43" s="214"/>
      <c r="Q43" s="232"/>
      <c r="R43" s="211"/>
      <c r="S43" s="214"/>
      <c r="T43" s="370"/>
      <c r="U43" s="230"/>
      <c r="V43" s="229"/>
    </row>
    <row r="44" spans="1:22" x14ac:dyDescent="0.3">
      <c r="A44" s="21"/>
      <c r="B44" s="148"/>
      <c r="C44" s="227" t="s">
        <v>95</v>
      </c>
      <c r="D44" s="226"/>
      <c r="E44" s="225"/>
      <c r="F44" s="222"/>
      <c r="G44" s="221">
        <f>F44/12*E44</f>
        <v>0</v>
      </c>
      <c r="H44" s="224"/>
      <c r="I44" s="222"/>
      <c r="J44" s="221">
        <f>I44/12*H44</f>
        <v>0</v>
      </c>
      <c r="K44" s="224"/>
      <c r="L44" s="222"/>
      <c r="M44" s="221">
        <f>L44/12*K44</f>
        <v>0</v>
      </c>
      <c r="N44" s="224"/>
      <c r="O44" s="222"/>
      <c r="P44" s="221">
        <f>O44/12*N44</f>
        <v>0</v>
      </c>
      <c r="Q44" s="224"/>
      <c r="R44" s="222"/>
      <c r="S44" s="221">
        <f>R44/12*Q44</f>
        <v>0</v>
      </c>
      <c r="T44" s="370">
        <f t="shared" ref="T44:T51" si="8">S44+P44+M44+J44+G44</f>
        <v>0</v>
      </c>
      <c r="U44" s="162"/>
      <c r="V44" s="228"/>
    </row>
    <row r="45" spans="1:22" x14ac:dyDescent="0.3">
      <c r="A45" s="21"/>
      <c r="B45" s="148"/>
      <c r="C45" s="227" t="s">
        <v>94</v>
      </c>
      <c r="D45" s="226"/>
      <c r="E45" s="225"/>
      <c r="F45" s="222"/>
      <c r="G45" s="221">
        <f>F45/12*E45</f>
        <v>0</v>
      </c>
      <c r="H45" s="224"/>
      <c r="I45" s="222"/>
      <c r="J45" s="221">
        <f>I45/12*H45</f>
        <v>0</v>
      </c>
      <c r="K45" s="223"/>
      <c r="L45" s="222"/>
      <c r="M45" s="221">
        <f>L45/12*K45</f>
        <v>0</v>
      </c>
      <c r="N45" s="223"/>
      <c r="O45" s="222"/>
      <c r="P45" s="221">
        <f>O45/12*N45</f>
        <v>0</v>
      </c>
      <c r="Q45" s="223"/>
      <c r="R45" s="222"/>
      <c r="S45" s="221">
        <f>R45/12*Q45</f>
        <v>0</v>
      </c>
      <c r="T45" s="370">
        <f t="shared" si="8"/>
        <v>0</v>
      </c>
      <c r="U45" s="220"/>
      <c r="V45" s="219"/>
    </row>
    <row r="46" spans="1:22" x14ac:dyDescent="0.3">
      <c r="A46" s="21"/>
      <c r="B46" s="148"/>
      <c r="C46" s="227" t="s">
        <v>93</v>
      </c>
      <c r="D46" s="226"/>
      <c r="E46" s="225"/>
      <c r="F46" s="222"/>
      <c r="G46" s="221">
        <f>F46/12*E46</f>
        <v>0</v>
      </c>
      <c r="H46" s="224"/>
      <c r="I46" s="222"/>
      <c r="J46" s="221">
        <f>I46/12*H46</f>
        <v>0</v>
      </c>
      <c r="K46" s="223"/>
      <c r="L46" s="222"/>
      <c r="M46" s="221">
        <f>L46/12*K46</f>
        <v>0</v>
      </c>
      <c r="N46" s="223"/>
      <c r="O46" s="222"/>
      <c r="P46" s="221">
        <f>O46/12*N46</f>
        <v>0</v>
      </c>
      <c r="Q46" s="223"/>
      <c r="R46" s="222"/>
      <c r="S46" s="221">
        <f>R46/12*Q46</f>
        <v>0</v>
      </c>
      <c r="T46" s="370">
        <f t="shared" si="8"/>
        <v>0</v>
      </c>
      <c r="U46" s="220"/>
      <c r="V46" s="219"/>
    </row>
    <row r="47" spans="1:22" x14ac:dyDescent="0.3">
      <c r="A47" s="21"/>
      <c r="B47" s="148"/>
      <c r="C47" s="227"/>
      <c r="D47" s="237"/>
      <c r="E47" s="215"/>
      <c r="F47" s="211"/>
      <c r="G47" s="214"/>
      <c r="H47" s="213"/>
      <c r="I47" s="211"/>
      <c r="J47" s="214"/>
      <c r="K47" s="212"/>
      <c r="L47" s="211"/>
      <c r="M47" s="214"/>
      <c r="N47" s="212"/>
      <c r="O47" s="211"/>
      <c r="P47" s="214"/>
      <c r="Q47" s="212"/>
      <c r="R47" s="211"/>
      <c r="S47" s="214"/>
      <c r="T47" s="370"/>
      <c r="U47" s="68"/>
      <c r="V47" s="236"/>
    </row>
    <row r="48" spans="1:22" x14ac:dyDescent="0.3">
      <c r="A48" s="21"/>
      <c r="B48" s="148">
        <v>3</v>
      </c>
      <c r="C48" s="235" t="s">
        <v>92</v>
      </c>
      <c r="D48" s="234"/>
      <c r="E48" s="233"/>
      <c r="F48" s="211"/>
      <c r="G48" s="214"/>
      <c r="H48" s="232"/>
      <c r="I48" s="211"/>
      <c r="J48" s="214"/>
      <c r="K48" s="231"/>
      <c r="L48" s="211"/>
      <c r="M48" s="214"/>
      <c r="N48" s="231"/>
      <c r="O48" s="211"/>
      <c r="P48" s="214"/>
      <c r="Q48" s="231"/>
      <c r="R48" s="211"/>
      <c r="S48" s="214"/>
      <c r="T48" s="370"/>
      <c r="U48" s="230"/>
      <c r="V48" s="229"/>
    </row>
    <row r="49" spans="1:22" x14ac:dyDescent="0.3">
      <c r="A49" s="21"/>
      <c r="B49" s="148"/>
      <c r="C49" s="227"/>
      <c r="D49" s="226"/>
      <c r="E49" s="225"/>
      <c r="F49" s="222"/>
      <c r="G49" s="221">
        <f>F49/12*E49</f>
        <v>0</v>
      </c>
      <c r="H49" s="224"/>
      <c r="I49" s="222"/>
      <c r="J49" s="221">
        <f>I49/12*H49</f>
        <v>0</v>
      </c>
      <c r="K49" s="223"/>
      <c r="L49" s="222"/>
      <c r="M49" s="221">
        <f>L49/12*K49</f>
        <v>0</v>
      </c>
      <c r="N49" s="223"/>
      <c r="O49" s="222"/>
      <c r="P49" s="221">
        <f>O49/12*N49</f>
        <v>0</v>
      </c>
      <c r="Q49" s="223"/>
      <c r="R49" s="222"/>
      <c r="S49" s="221">
        <f>R49/12*Q49</f>
        <v>0</v>
      </c>
      <c r="T49" s="370">
        <f t="shared" si="8"/>
        <v>0</v>
      </c>
      <c r="U49" s="162"/>
      <c r="V49" s="228"/>
    </row>
    <row r="50" spans="1:22" x14ac:dyDescent="0.3">
      <c r="A50" s="21"/>
      <c r="B50" s="148"/>
      <c r="C50" s="227"/>
      <c r="D50" s="226"/>
      <c r="E50" s="225"/>
      <c r="F50" s="222"/>
      <c r="G50" s="221">
        <f>F50/12*E50</f>
        <v>0</v>
      </c>
      <c r="H50" s="224"/>
      <c r="I50" s="222"/>
      <c r="J50" s="221">
        <f>I50/12*H50</f>
        <v>0</v>
      </c>
      <c r="K50" s="223"/>
      <c r="L50" s="222"/>
      <c r="M50" s="221">
        <f>L50/12*K50</f>
        <v>0</v>
      </c>
      <c r="N50" s="223"/>
      <c r="O50" s="222"/>
      <c r="P50" s="221">
        <f>O50/12*N50</f>
        <v>0</v>
      </c>
      <c r="Q50" s="223"/>
      <c r="R50" s="222"/>
      <c r="S50" s="221">
        <f>R50/12*Q50</f>
        <v>0</v>
      </c>
      <c r="T50" s="370">
        <f t="shared" si="8"/>
        <v>0</v>
      </c>
      <c r="U50" s="220"/>
      <c r="V50" s="219"/>
    </row>
    <row r="51" spans="1:22" x14ac:dyDescent="0.3">
      <c r="A51" s="21"/>
      <c r="B51" s="148"/>
      <c r="C51" s="227"/>
      <c r="D51" s="226"/>
      <c r="E51" s="225"/>
      <c r="F51" s="222"/>
      <c r="G51" s="221">
        <f>F51/12*E51</f>
        <v>0</v>
      </c>
      <c r="H51" s="224"/>
      <c r="I51" s="222"/>
      <c r="J51" s="221">
        <f>I51/12*H51</f>
        <v>0</v>
      </c>
      <c r="K51" s="223"/>
      <c r="L51" s="222"/>
      <c r="M51" s="221">
        <f>L51/12*K51</f>
        <v>0</v>
      </c>
      <c r="N51" s="223"/>
      <c r="O51" s="222"/>
      <c r="P51" s="221">
        <f>O51/12*N51</f>
        <v>0</v>
      </c>
      <c r="Q51" s="223"/>
      <c r="R51" s="222"/>
      <c r="S51" s="221">
        <f>R51/12*Q51</f>
        <v>0</v>
      </c>
      <c r="T51" s="370">
        <f t="shared" si="8"/>
        <v>0</v>
      </c>
      <c r="U51" s="220"/>
      <c r="V51" s="219"/>
    </row>
    <row r="52" spans="1:22" x14ac:dyDescent="0.3">
      <c r="A52" s="21"/>
      <c r="B52" s="218"/>
      <c r="C52" s="217"/>
      <c r="D52" s="216"/>
      <c r="E52" s="215"/>
      <c r="F52" s="211"/>
      <c r="G52" s="214"/>
      <c r="H52" s="213"/>
      <c r="I52" s="211"/>
      <c r="J52" s="211"/>
      <c r="K52" s="212"/>
      <c r="L52" s="211"/>
      <c r="M52" s="211"/>
      <c r="N52" s="212"/>
      <c r="O52" s="211"/>
      <c r="P52" s="211"/>
      <c r="Q52" s="212"/>
      <c r="R52" s="211"/>
      <c r="S52" s="211"/>
      <c r="T52" s="371"/>
      <c r="U52" s="68"/>
      <c r="V52" s="210"/>
    </row>
    <row r="53" spans="1:22" ht="14.5" thickBot="1" x14ac:dyDescent="0.35">
      <c r="A53" s="21"/>
      <c r="B53" s="153"/>
      <c r="C53" s="122"/>
      <c r="D53" s="209"/>
      <c r="E53" s="153"/>
      <c r="F53" s="205"/>
      <c r="G53" s="208"/>
      <c r="H53" s="207"/>
      <c r="I53" s="205"/>
      <c r="J53" s="205"/>
      <c r="K53" s="206"/>
      <c r="L53" s="205"/>
      <c r="M53" s="205"/>
      <c r="N53" s="206"/>
      <c r="O53" s="205"/>
      <c r="P53" s="205"/>
      <c r="Q53" s="206"/>
      <c r="R53" s="205"/>
      <c r="S53" s="205"/>
      <c r="T53" s="372"/>
      <c r="U53" s="204"/>
      <c r="V53" s="203"/>
    </row>
    <row r="54" spans="1:22" x14ac:dyDescent="0.3">
      <c r="A54" s="21"/>
      <c r="B54" s="91"/>
      <c r="C54" s="21"/>
      <c r="D54" s="21"/>
      <c r="E54" s="21"/>
      <c r="F54" s="21"/>
      <c r="G54" s="21"/>
      <c r="H54" s="21"/>
      <c r="I54" s="21"/>
      <c r="J54" s="21"/>
    </row>
    <row r="55" spans="1:22" x14ac:dyDescent="0.3">
      <c r="A55" s="21"/>
      <c r="B55" s="137"/>
      <c r="C55" s="136"/>
      <c r="D55" s="136"/>
      <c r="E55" s="136"/>
      <c r="F55" s="136"/>
      <c r="G55" s="136"/>
      <c r="H55" s="136"/>
      <c r="I55" s="136"/>
      <c r="J55" s="136"/>
      <c r="K55" s="136"/>
      <c r="L55" s="136"/>
      <c r="M55" s="136"/>
      <c r="N55" s="136"/>
      <c r="O55" s="136"/>
      <c r="P55" s="136"/>
      <c r="Q55" s="136"/>
      <c r="R55" s="136"/>
      <c r="S55" s="136"/>
      <c r="T55" s="136"/>
      <c r="U55" s="136"/>
      <c r="V55" s="136"/>
    </row>
    <row r="56" spans="1:22" ht="14.5" thickBot="1" x14ac:dyDescent="0.35">
      <c r="A56" s="21"/>
      <c r="B56" s="91"/>
      <c r="C56" s="21"/>
      <c r="D56" s="21"/>
      <c r="E56" s="21"/>
      <c r="F56" s="21"/>
      <c r="G56" s="21"/>
      <c r="H56" s="21"/>
      <c r="I56" s="21"/>
      <c r="J56" s="21"/>
    </row>
    <row r="57" spans="1:22" ht="14.5" thickTop="1" x14ac:dyDescent="0.3">
      <c r="A57" s="21"/>
      <c r="B57" s="202" t="s">
        <v>44</v>
      </c>
      <c r="C57" s="201" t="s">
        <v>91</v>
      </c>
      <c r="D57" s="200"/>
      <c r="E57" s="199"/>
      <c r="F57" s="198" t="s">
        <v>54</v>
      </c>
      <c r="G57" s="198" t="s">
        <v>53</v>
      </c>
      <c r="H57" s="198" t="s">
        <v>52</v>
      </c>
      <c r="I57" s="198" t="s">
        <v>51</v>
      </c>
      <c r="J57" s="198" t="s">
        <v>50</v>
      </c>
      <c r="K57" s="197" t="s">
        <v>58</v>
      </c>
    </row>
    <row r="58" spans="1:22" ht="14.5" thickBot="1" x14ac:dyDescent="0.35">
      <c r="A58" s="21"/>
      <c r="B58" s="196"/>
      <c r="C58" s="195"/>
      <c r="D58" s="195"/>
      <c r="E58" s="194" t="s">
        <v>90</v>
      </c>
      <c r="F58" s="193">
        <f>SUM(G64:G83)</f>
        <v>0</v>
      </c>
      <c r="G58" s="193">
        <f>SUM(I64:I83)</f>
        <v>0</v>
      </c>
      <c r="H58" s="193">
        <f>SUM(K64:K83)</f>
        <v>0</v>
      </c>
      <c r="I58" s="193">
        <f>SUM(M64:M83)</f>
        <v>0</v>
      </c>
      <c r="J58" s="193">
        <f>SUM(O64:O83)</f>
        <v>0</v>
      </c>
      <c r="K58" s="192">
        <f>SUM(P64:P83)</f>
        <v>0</v>
      </c>
    </row>
    <row r="59" spans="1:22" ht="60" customHeight="1" thickTop="1" x14ac:dyDescent="0.3">
      <c r="A59" s="307"/>
      <c r="B59" s="555" t="s">
        <v>166</v>
      </c>
      <c r="C59" s="555"/>
      <c r="D59" s="555"/>
      <c r="E59" s="555"/>
      <c r="F59" s="555"/>
      <c r="G59" s="555"/>
      <c r="H59" s="555"/>
      <c r="I59" s="555"/>
      <c r="J59" s="555"/>
      <c r="K59" s="555"/>
    </row>
    <row r="60" spans="1:22" ht="14.5" thickBot="1" x14ac:dyDescent="0.35">
      <c r="A60" s="21"/>
      <c r="B60" s="91"/>
      <c r="C60" s="309"/>
      <c r="D60" s="309"/>
      <c r="E60" s="309"/>
      <c r="F60" s="92"/>
      <c r="G60" s="92"/>
      <c r="H60" s="92"/>
      <c r="I60" s="92"/>
      <c r="J60" s="92"/>
    </row>
    <row r="61" spans="1:22" ht="14.25" customHeight="1" x14ac:dyDescent="0.3">
      <c r="A61" s="21"/>
      <c r="B61" s="565" t="s">
        <v>67</v>
      </c>
      <c r="C61" s="566"/>
      <c r="D61" s="566"/>
      <c r="E61" s="566"/>
      <c r="F61" s="566"/>
      <c r="G61" s="566"/>
      <c r="H61" s="566"/>
      <c r="I61" s="566"/>
      <c r="J61" s="566"/>
      <c r="K61" s="566"/>
      <c r="L61" s="566"/>
      <c r="M61" s="566"/>
      <c r="N61" s="566"/>
      <c r="O61" s="566"/>
      <c r="P61" s="567"/>
      <c r="Q61" s="509" t="s">
        <v>84</v>
      </c>
      <c r="R61" s="499" t="s">
        <v>65</v>
      </c>
    </row>
    <row r="62" spans="1:22" ht="14.25" customHeight="1" x14ac:dyDescent="0.3">
      <c r="A62" s="21"/>
      <c r="B62" s="191"/>
      <c r="C62" s="190"/>
      <c r="D62" s="190"/>
      <c r="E62" s="190"/>
      <c r="F62" s="512" t="s">
        <v>54</v>
      </c>
      <c r="G62" s="513"/>
      <c r="H62" s="512" t="s">
        <v>53</v>
      </c>
      <c r="I62" s="513"/>
      <c r="J62" s="512" t="s">
        <v>52</v>
      </c>
      <c r="K62" s="513"/>
      <c r="L62" s="512" t="s">
        <v>51</v>
      </c>
      <c r="M62" s="513"/>
      <c r="N62" s="512" t="s">
        <v>50</v>
      </c>
      <c r="O62" s="513"/>
      <c r="P62" s="563" t="s">
        <v>89</v>
      </c>
      <c r="Q62" s="510"/>
      <c r="R62" s="500"/>
    </row>
    <row r="63" spans="1:22" ht="30.75" customHeight="1" thickBot="1" x14ac:dyDescent="0.35">
      <c r="A63" s="21"/>
      <c r="B63" s="338"/>
      <c r="C63" s="339" t="s">
        <v>83</v>
      </c>
      <c r="D63" s="308" t="s">
        <v>82</v>
      </c>
      <c r="E63" s="340" t="s">
        <v>88</v>
      </c>
      <c r="F63" s="332" t="s">
        <v>87</v>
      </c>
      <c r="G63" s="332" t="s">
        <v>61</v>
      </c>
      <c r="H63" s="332" t="s">
        <v>87</v>
      </c>
      <c r="I63" s="332" t="s">
        <v>61</v>
      </c>
      <c r="J63" s="332" t="s">
        <v>87</v>
      </c>
      <c r="K63" s="332" t="s">
        <v>61</v>
      </c>
      <c r="L63" s="332" t="s">
        <v>87</v>
      </c>
      <c r="M63" s="332" t="s">
        <v>61</v>
      </c>
      <c r="N63" s="332" t="s">
        <v>87</v>
      </c>
      <c r="O63" s="332" t="s">
        <v>61</v>
      </c>
      <c r="P63" s="564"/>
      <c r="Q63" s="511"/>
      <c r="R63" s="501"/>
    </row>
    <row r="64" spans="1:22" ht="15" customHeight="1" x14ac:dyDescent="0.3">
      <c r="A64" s="21"/>
      <c r="B64" s="129">
        <v>1</v>
      </c>
      <c r="C64" s="172"/>
      <c r="D64" s="341"/>
      <c r="E64" s="342">
        <f t="shared" ref="E64:E72" si="9">F64+H64+J64+L64+N64</f>
        <v>0</v>
      </c>
      <c r="F64" s="184"/>
      <c r="G64" s="185">
        <f t="shared" ref="G64:G72" si="10">F64*$D64</f>
        <v>0</v>
      </c>
      <c r="H64" s="184"/>
      <c r="I64" s="185">
        <f t="shared" ref="I64:I72" si="11">H64*$D64</f>
        <v>0</v>
      </c>
      <c r="J64" s="184"/>
      <c r="K64" s="185">
        <f t="shared" ref="K64:K72" si="12">J64*$D64</f>
        <v>0</v>
      </c>
      <c r="L64" s="184"/>
      <c r="M64" s="185">
        <f t="shared" ref="M64:M72" si="13">L64*$D64</f>
        <v>0</v>
      </c>
      <c r="N64" s="184"/>
      <c r="O64" s="150">
        <f t="shared" ref="O64:O72" si="14">N64*$D64</f>
        <v>0</v>
      </c>
      <c r="P64" s="183">
        <f t="shared" ref="P64:P72" si="15">G64+I64+K64+M64+O64</f>
        <v>0</v>
      </c>
      <c r="Q64" s="162"/>
      <c r="R64" s="161"/>
    </row>
    <row r="65" spans="1:18" x14ac:dyDescent="0.3">
      <c r="A65" s="21"/>
      <c r="B65" s="148">
        <v>2</v>
      </c>
      <c r="C65" s="167"/>
      <c r="D65" s="166"/>
      <c r="E65" s="182">
        <f t="shared" si="9"/>
        <v>0</v>
      </c>
      <c r="F65" s="180"/>
      <c r="G65" s="181">
        <f t="shared" si="10"/>
        <v>0</v>
      </c>
      <c r="H65" s="180"/>
      <c r="I65" s="181">
        <f t="shared" si="11"/>
        <v>0</v>
      </c>
      <c r="J65" s="180"/>
      <c r="K65" s="181">
        <f t="shared" si="12"/>
        <v>0</v>
      </c>
      <c r="L65" s="180"/>
      <c r="M65" s="181">
        <f t="shared" si="13"/>
        <v>0</v>
      </c>
      <c r="N65" s="180"/>
      <c r="O65" s="145">
        <f t="shared" si="14"/>
        <v>0</v>
      </c>
      <c r="P65" s="179">
        <f t="shared" si="15"/>
        <v>0</v>
      </c>
      <c r="Q65" s="162"/>
      <c r="R65" s="161"/>
    </row>
    <row r="66" spans="1:18" x14ac:dyDescent="0.3">
      <c r="A66" s="21"/>
      <c r="B66" s="148">
        <v>3</v>
      </c>
      <c r="C66" s="167"/>
      <c r="D66" s="166"/>
      <c r="E66" s="182">
        <f t="shared" si="9"/>
        <v>0</v>
      </c>
      <c r="F66" s="180"/>
      <c r="G66" s="181">
        <f t="shared" si="10"/>
        <v>0</v>
      </c>
      <c r="H66" s="180"/>
      <c r="I66" s="181">
        <f t="shared" si="11"/>
        <v>0</v>
      </c>
      <c r="J66" s="180"/>
      <c r="K66" s="181">
        <f t="shared" si="12"/>
        <v>0</v>
      </c>
      <c r="L66" s="180"/>
      <c r="M66" s="181">
        <f t="shared" si="13"/>
        <v>0</v>
      </c>
      <c r="N66" s="180"/>
      <c r="O66" s="145">
        <f t="shared" si="14"/>
        <v>0</v>
      </c>
      <c r="P66" s="179">
        <f t="shared" si="15"/>
        <v>0</v>
      </c>
      <c r="Q66" s="162"/>
      <c r="R66" s="161"/>
    </row>
    <row r="67" spans="1:18" x14ac:dyDescent="0.3">
      <c r="A67" s="21"/>
      <c r="B67" s="148">
        <v>4</v>
      </c>
      <c r="C67" s="167"/>
      <c r="D67" s="166"/>
      <c r="E67" s="182">
        <f t="shared" si="9"/>
        <v>0</v>
      </c>
      <c r="F67" s="180"/>
      <c r="G67" s="181">
        <f t="shared" si="10"/>
        <v>0</v>
      </c>
      <c r="H67" s="180"/>
      <c r="I67" s="181">
        <f t="shared" si="11"/>
        <v>0</v>
      </c>
      <c r="J67" s="180"/>
      <c r="K67" s="181">
        <f t="shared" si="12"/>
        <v>0</v>
      </c>
      <c r="L67" s="180"/>
      <c r="M67" s="181">
        <f t="shared" si="13"/>
        <v>0</v>
      </c>
      <c r="N67" s="180"/>
      <c r="O67" s="145">
        <f t="shared" si="14"/>
        <v>0</v>
      </c>
      <c r="P67" s="179">
        <f t="shared" si="15"/>
        <v>0</v>
      </c>
      <c r="Q67" s="162"/>
      <c r="R67" s="161"/>
    </row>
    <row r="68" spans="1:18" x14ac:dyDescent="0.3">
      <c r="A68" s="21"/>
      <c r="B68" s="148">
        <v>5</v>
      </c>
      <c r="C68" s="167"/>
      <c r="D68" s="166"/>
      <c r="E68" s="182">
        <f t="shared" si="9"/>
        <v>0</v>
      </c>
      <c r="F68" s="180"/>
      <c r="G68" s="181">
        <f t="shared" si="10"/>
        <v>0</v>
      </c>
      <c r="H68" s="180"/>
      <c r="I68" s="181">
        <f t="shared" si="11"/>
        <v>0</v>
      </c>
      <c r="J68" s="180"/>
      <c r="K68" s="181">
        <f t="shared" si="12"/>
        <v>0</v>
      </c>
      <c r="L68" s="180"/>
      <c r="M68" s="181">
        <f t="shared" si="13"/>
        <v>0</v>
      </c>
      <c r="N68" s="180"/>
      <c r="O68" s="145">
        <f t="shared" si="14"/>
        <v>0</v>
      </c>
      <c r="P68" s="179">
        <f t="shared" si="15"/>
        <v>0</v>
      </c>
      <c r="Q68" s="162"/>
      <c r="R68" s="161"/>
    </row>
    <row r="69" spans="1:18" x14ac:dyDescent="0.3">
      <c r="A69" s="21"/>
      <c r="B69" s="148">
        <v>6</v>
      </c>
      <c r="C69" s="167"/>
      <c r="D69" s="166"/>
      <c r="E69" s="182">
        <f t="shared" si="9"/>
        <v>0</v>
      </c>
      <c r="F69" s="180"/>
      <c r="G69" s="181">
        <f t="shared" si="10"/>
        <v>0</v>
      </c>
      <c r="H69" s="180"/>
      <c r="I69" s="181">
        <f t="shared" si="11"/>
        <v>0</v>
      </c>
      <c r="J69" s="180"/>
      <c r="K69" s="181">
        <f t="shared" si="12"/>
        <v>0</v>
      </c>
      <c r="L69" s="180"/>
      <c r="M69" s="181">
        <f t="shared" si="13"/>
        <v>0</v>
      </c>
      <c r="N69" s="180"/>
      <c r="O69" s="145">
        <f t="shared" si="14"/>
        <v>0</v>
      </c>
      <c r="P69" s="179">
        <f t="shared" si="15"/>
        <v>0</v>
      </c>
      <c r="Q69" s="162"/>
      <c r="R69" s="161"/>
    </row>
    <row r="70" spans="1:18" x14ac:dyDescent="0.3">
      <c r="A70" s="21"/>
      <c r="B70" s="148">
        <v>7</v>
      </c>
      <c r="C70" s="167"/>
      <c r="D70" s="166"/>
      <c r="E70" s="182">
        <f t="shared" si="9"/>
        <v>0</v>
      </c>
      <c r="F70" s="180"/>
      <c r="G70" s="181">
        <f t="shared" si="10"/>
        <v>0</v>
      </c>
      <c r="H70" s="180"/>
      <c r="I70" s="181">
        <f t="shared" si="11"/>
        <v>0</v>
      </c>
      <c r="J70" s="180"/>
      <c r="K70" s="181">
        <f t="shared" si="12"/>
        <v>0</v>
      </c>
      <c r="L70" s="180"/>
      <c r="M70" s="181">
        <f t="shared" si="13"/>
        <v>0</v>
      </c>
      <c r="N70" s="180"/>
      <c r="O70" s="145">
        <f t="shared" si="14"/>
        <v>0</v>
      </c>
      <c r="P70" s="179">
        <f t="shared" si="15"/>
        <v>0</v>
      </c>
      <c r="Q70" s="162"/>
      <c r="R70" s="161"/>
    </row>
    <row r="71" spans="1:18" x14ac:dyDescent="0.3">
      <c r="A71" s="21"/>
      <c r="B71" s="148">
        <v>8</v>
      </c>
      <c r="C71" s="167"/>
      <c r="D71" s="166"/>
      <c r="E71" s="182">
        <f t="shared" si="9"/>
        <v>0</v>
      </c>
      <c r="F71" s="180"/>
      <c r="G71" s="181">
        <f t="shared" si="10"/>
        <v>0</v>
      </c>
      <c r="H71" s="180"/>
      <c r="I71" s="181">
        <f t="shared" si="11"/>
        <v>0</v>
      </c>
      <c r="J71" s="180"/>
      <c r="K71" s="181">
        <f t="shared" si="12"/>
        <v>0</v>
      </c>
      <c r="L71" s="180"/>
      <c r="M71" s="181">
        <f t="shared" si="13"/>
        <v>0</v>
      </c>
      <c r="N71" s="180"/>
      <c r="O71" s="145">
        <f t="shared" si="14"/>
        <v>0</v>
      </c>
      <c r="P71" s="179">
        <f t="shared" si="15"/>
        <v>0</v>
      </c>
      <c r="Q71" s="162"/>
      <c r="R71" s="161"/>
    </row>
    <row r="72" spans="1:18" x14ac:dyDescent="0.3">
      <c r="A72" s="21"/>
      <c r="B72" s="148">
        <v>9</v>
      </c>
      <c r="C72" s="167"/>
      <c r="D72" s="166"/>
      <c r="E72" s="182">
        <f t="shared" si="9"/>
        <v>0</v>
      </c>
      <c r="F72" s="180"/>
      <c r="G72" s="181">
        <f t="shared" si="10"/>
        <v>0</v>
      </c>
      <c r="H72" s="180"/>
      <c r="I72" s="181">
        <f t="shared" si="11"/>
        <v>0</v>
      </c>
      <c r="J72" s="180"/>
      <c r="K72" s="181">
        <f t="shared" si="12"/>
        <v>0</v>
      </c>
      <c r="L72" s="180"/>
      <c r="M72" s="181">
        <f t="shared" si="13"/>
        <v>0</v>
      </c>
      <c r="N72" s="180"/>
      <c r="O72" s="145">
        <f t="shared" si="14"/>
        <v>0</v>
      </c>
      <c r="P72" s="179">
        <f t="shared" si="15"/>
        <v>0</v>
      </c>
      <c r="Q72" s="162"/>
      <c r="R72" s="161"/>
    </row>
    <row r="73" spans="1:18" x14ac:dyDescent="0.3">
      <c r="A73" s="21"/>
      <c r="B73" s="148">
        <v>10</v>
      </c>
      <c r="C73" s="333"/>
      <c r="D73" s="334"/>
      <c r="E73" s="182">
        <f t="shared" ref="E73:E83" si="16">F73+H73+J73+L73+N73</f>
        <v>0</v>
      </c>
      <c r="F73" s="335"/>
      <c r="G73" s="181">
        <f t="shared" ref="G73:G82" si="17">F73*$D73</f>
        <v>0</v>
      </c>
      <c r="H73" s="335"/>
      <c r="I73" s="181">
        <f t="shared" ref="I73:I83" si="18">H73*$D73</f>
        <v>0</v>
      </c>
      <c r="J73" s="335"/>
      <c r="K73" s="181">
        <f t="shared" ref="K73:K83" si="19">J73*$D73</f>
        <v>0</v>
      </c>
      <c r="L73" s="335"/>
      <c r="M73" s="181">
        <f t="shared" ref="M73:M83" si="20">L73*$D73</f>
        <v>0</v>
      </c>
      <c r="N73" s="335"/>
      <c r="O73" s="145">
        <f t="shared" ref="O73:O83" si="21">N73*$D73</f>
        <v>0</v>
      </c>
      <c r="P73" s="179">
        <f t="shared" ref="P73:P83" si="22">G73+I73+K73+M73+O73</f>
        <v>0</v>
      </c>
      <c r="Q73" s="336"/>
      <c r="R73" s="337"/>
    </row>
    <row r="74" spans="1:18" x14ac:dyDescent="0.3">
      <c r="A74" s="21"/>
      <c r="B74" s="148">
        <v>11</v>
      </c>
      <c r="C74" s="333"/>
      <c r="D74" s="334"/>
      <c r="E74" s="182">
        <f t="shared" si="16"/>
        <v>0</v>
      </c>
      <c r="F74" s="335"/>
      <c r="G74" s="181">
        <f t="shared" si="17"/>
        <v>0</v>
      </c>
      <c r="H74" s="335"/>
      <c r="I74" s="181">
        <f t="shared" si="18"/>
        <v>0</v>
      </c>
      <c r="J74" s="335"/>
      <c r="K74" s="181">
        <f t="shared" si="19"/>
        <v>0</v>
      </c>
      <c r="L74" s="335"/>
      <c r="M74" s="181">
        <f t="shared" si="20"/>
        <v>0</v>
      </c>
      <c r="N74" s="335"/>
      <c r="O74" s="145">
        <f t="shared" si="21"/>
        <v>0</v>
      </c>
      <c r="P74" s="179">
        <f t="shared" si="22"/>
        <v>0</v>
      </c>
      <c r="Q74" s="336"/>
      <c r="R74" s="337"/>
    </row>
    <row r="75" spans="1:18" x14ac:dyDescent="0.3">
      <c r="A75" s="21"/>
      <c r="B75" s="148">
        <v>12</v>
      </c>
      <c r="C75" s="333"/>
      <c r="D75" s="334"/>
      <c r="E75" s="182">
        <f t="shared" si="16"/>
        <v>0</v>
      </c>
      <c r="F75" s="335"/>
      <c r="G75" s="181">
        <f t="shared" si="17"/>
        <v>0</v>
      </c>
      <c r="H75" s="335"/>
      <c r="I75" s="181">
        <f t="shared" si="18"/>
        <v>0</v>
      </c>
      <c r="J75" s="335"/>
      <c r="K75" s="181">
        <f t="shared" si="19"/>
        <v>0</v>
      </c>
      <c r="L75" s="335"/>
      <c r="M75" s="181">
        <f t="shared" si="20"/>
        <v>0</v>
      </c>
      <c r="N75" s="335"/>
      <c r="O75" s="145">
        <f t="shared" si="21"/>
        <v>0</v>
      </c>
      <c r="P75" s="179">
        <f t="shared" si="22"/>
        <v>0</v>
      </c>
      <c r="Q75" s="336"/>
      <c r="R75" s="337"/>
    </row>
    <row r="76" spans="1:18" x14ac:dyDescent="0.3">
      <c r="A76" s="21"/>
      <c r="B76" s="148">
        <v>13</v>
      </c>
      <c r="C76" s="333"/>
      <c r="D76" s="334"/>
      <c r="E76" s="182">
        <f t="shared" si="16"/>
        <v>0</v>
      </c>
      <c r="F76" s="335"/>
      <c r="G76" s="181">
        <f t="shared" si="17"/>
        <v>0</v>
      </c>
      <c r="H76" s="335"/>
      <c r="I76" s="181">
        <f t="shared" si="18"/>
        <v>0</v>
      </c>
      <c r="J76" s="335"/>
      <c r="K76" s="181">
        <f t="shared" si="19"/>
        <v>0</v>
      </c>
      <c r="L76" s="335"/>
      <c r="M76" s="181">
        <f t="shared" si="20"/>
        <v>0</v>
      </c>
      <c r="N76" s="335"/>
      <c r="O76" s="145">
        <f t="shared" si="21"/>
        <v>0</v>
      </c>
      <c r="P76" s="179">
        <f t="shared" si="22"/>
        <v>0</v>
      </c>
      <c r="Q76" s="336"/>
      <c r="R76" s="337"/>
    </row>
    <row r="77" spans="1:18" x14ac:dyDescent="0.3">
      <c r="A77" s="21"/>
      <c r="B77" s="148">
        <v>14</v>
      </c>
      <c r="C77" s="333"/>
      <c r="D77" s="334"/>
      <c r="E77" s="182">
        <f t="shared" si="16"/>
        <v>0</v>
      </c>
      <c r="F77" s="335"/>
      <c r="G77" s="181">
        <f t="shared" si="17"/>
        <v>0</v>
      </c>
      <c r="H77" s="335"/>
      <c r="I77" s="181">
        <f t="shared" si="18"/>
        <v>0</v>
      </c>
      <c r="J77" s="335"/>
      <c r="K77" s="181">
        <f t="shared" si="19"/>
        <v>0</v>
      </c>
      <c r="L77" s="335"/>
      <c r="M77" s="181">
        <f t="shared" si="20"/>
        <v>0</v>
      </c>
      <c r="N77" s="335"/>
      <c r="O77" s="145">
        <f t="shared" si="21"/>
        <v>0</v>
      </c>
      <c r="P77" s="179">
        <f t="shared" si="22"/>
        <v>0</v>
      </c>
      <c r="Q77" s="336"/>
      <c r="R77" s="337"/>
    </row>
    <row r="78" spans="1:18" x14ac:dyDescent="0.3">
      <c r="A78" s="21"/>
      <c r="B78" s="148">
        <v>15</v>
      </c>
      <c r="C78" s="333"/>
      <c r="D78" s="334"/>
      <c r="E78" s="182">
        <f t="shared" si="16"/>
        <v>0</v>
      </c>
      <c r="F78" s="335"/>
      <c r="G78" s="181">
        <f t="shared" si="17"/>
        <v>0</v>
      </c>
      <c r="H78" s="335"/>
      <c r="I78" s="181">
        <f t="shared" si="18"/>
        <v>0</v>
      </c>
      <c r="J78" s="335"/>
      <c r="K78" s="181">
        <f t="shared" si="19"/>
        <v>0</v>
      </c>
      <c r="L78" s="335"/>
      <c r="M78" s="181">
        <f t="shared" si="20"/>
        <v>0</v>
      </c>
      <c r="N78" s="335"/>
      <c r="O78" s="145">
        <f t="shared" si="21"/>
        <v>0</v>
      </c>
      <c r="P78" s="179">
        <f t="shared" si="22"/>
        <v>0</v>
      </c>
      <c r="Q78" s="336"/>
      <c r="R78" s="337"/>
    </row>
    <row r="79" spans="1:18" x14ac:dyDescent="0.3">
      <c r="A79" s="21"/>
      <c r="B79" s="148">
        <v>16</v>
      </c>
      <c r="C79" s="333"/>
      <c r="D79" s="334"/>
      <c r="E79" s="182">
        <f t="shared" si="16"/>
        <v>0</v>
      </c>
      <c r="F79" s="335"/>
      <c r="G79" s="181">
        <f t="shared" si="17"/>
        <v>0</v>
      </c>
      <c r="H79" s="335"/>
      <c r="I79" s="181">
        <f t="shared" si="18"/>
        <v>0</v>
      </c>
      <c r="J79" s="335"/>
      <c r="K79" s="181">
        <f t="shared" si="19"/>
        <v>0</v>
      </c>
      <c r="L79" s="335"/>
      <c r="M79" s="181">
        <f t="shared" si="20"/>
        <v>0</v>
      </c>
      <c r="N79" s="335"/>
      <c r="O79" s="145">
        <f t="shared" si="21"/>
        <v>0</v>
      </c>
      <c r="P79" s="179">
        <f t="shared" si="22"/>
        <v>0</v>
      </c>
      <c r="Q79" s="336"/>
      <c r="R79" s="337"/>
    </row>
    <row r="80" spans="1:18" x14ac:dyDescent="0.3">
      <c r="A80" s="21"/>
      <c r="B80" s="148">
        <v>17</v>
      </c>
      <c r="C80" s="333"/>
      <c r="D80" s="334"/>
      <c r="E80" s="182">
        <f t="shared" si="16"/>
        <v>0</v>
      </c>
      <c r="F80" s="335"/>
      <c r="G80" s="181">
        <f t="shared" si="17"/>
        <v>0</v>
      </c>
      <c r="H80" s="335"/>
      <c r="I80" s="181">
        <f t="shared" si="18"/>
        <v>0</v>
      </c>
      <c r="J80" s="335"/>
      <c r="K80" s="181">
        <f t="shared" si="19"/>
        <v>0</v>
      </c>
      <c r="L80" s="335"/>
      <c r="M80" s="181">
        <f t="shared" si="20"/>
        <v>0</v>
      </c>
      <c r="N80" s="335"/>
      <c r="O80" s="145">
        <f t="shared" si="21"/>
        <v>0</v>
      </c>
      <c r="P80" s="179">
        <f t="shared" si="22"/>
        <v>0</v>
      </c>
      <c r="Q80" s="336"/>
      <c r="R80" s="337"/>
    </row>
    <row r="81" spans="1:22" x14ac:dyDescent="0.3">
      <c r="A81" s="21"/>
      <c r="B81" s="148">
        <v>18</v>
      </c>
      <c r="C81" s="333"/>
      <c r="D81" s="334"/>
      <c r="E81" s="182">
        <f t="shared" si="16"/>
        <v>0</v>
      </c>
      <c r="F81" s="335"/>
      <c r="G81" s="181">
        <f t="shared" si="17"/>
        <v>0</v>
      </c>
      <c r="H81" s="335"/>
      <c r="I81" s="181">
        <f t="shared" si="18"/>
        <v>0</v>
      </c>
      <c r="J81" s="335"/>
      <c r="K81" s="181">
        <f t="shared" si="19"/>
        <v>0</v>
      </c>
      <c r="L81" s="335"/>
      <c r="M81" s="181">
        <f t="shared" si="20"/>
        <v>0</v>
      </c>
      <c r="N81" s="335"/>
      <c r="O81" s="145">
        <f t="shared" si="21"/>
        <v>0</v>
      </c>
      <c r="P81" s="179">
        <f t="shared" si="22"/>
        <v>0</v>
      </c>
      <c r="Q81" s="336"/>
      <c r="R81" s="337"/>
    </row>
    <row r="82" spans="1:22" x14ac:dyDescent="0.3">
      <c r="A82" s="21"/>
      <c r="B82" s="148">
        <v>19</v>
      </c>
      <c r="C82" s="333"/>
      <c r="D82" s="334"/>
      <c r="E82" s="182">
        <f t="shared" si="16"/>
        <v>0</v>
      </c>
      <c r="F82" s="335"/>
      <c r="G82" s="181">
        <f t="shared" si="17"/>
        <v>0</v>
      </c>
      <c r="H82" s="335"/>
      <c r="I82" s="181">
        <f t="shared" si="18"/>
        <v>0</v>
      </c>
      <c r="J82" s="335"/>
      <c r="K82" s="181">
        <f t="shared" si="19"/>
        <v>0</v>
      </c>
      <c r="L82" s="335"/>
      <c r="M82" s="181">
        <f t="shared" si="20"/>
        <v>0</v>
      </c>
      <c r="N82" s="335"/>
      <c r="O82" s="145">
        <f t="shared" si="21"/>
        <v>0</v>
      </c>
      <c r="P82" s="179">
        <f t="shared" si="22"/>
        <v>0</v>
      </c>
      <c r="Q82" s="336"/>
      <c r="R82" s="337"/>
    </row>
    <row r="83" spans="1:22" ht="14.5" thickBot="1" x14ac:dyDescent="0.35">
      <c r="A83" s="21"/>
      <c r="B83" s="123">
        <v>20</v>
      </c>
      <c r="C83" s="160"/>
      <c r="D83" s="159"/>
      <c r="E83" s="178">
        <f t="shared" si="16"/>
        <v>0</v>
      </c>
      <c r="F83" s="176"/>
      <c r="G83" s="177">
        <f>F83*$D83</f>
        <v>0</v>
      </c>
      <c r="H83" s="176"/>
      <c r="I83" s="177">
        <f t="shared" si="18"/>
        <v>0</v>
      </c>
      <c r="J83" s="176"/>
      <c r="K83" s="177">
        <f t="shared" si="19"/>
        <v>0</v>
      </c>
      <c r="L83" s="176"/>
      <c r="M83" s="177">
        <f t="shared" si="20"/>
        <v>0</v>
      </c>
      <c r="N83" s="176"/>
      <c r="O83" s="140">
        <f t="shared" si="21"/>
        <v>0</v>
      </c>
      <c r="P83" s="175">
        <f t="shared" si="22"/>
        <v>0</v>
      </c>
      <c r="Q83" s="155"/>
      <c r="R83" s="154"/>
    </row>
    <row r="84" spans="1:22" x14ac:dyDescent="0.3">
      <c r="A84" s="21"/>
      <c r="B84" s="91"/>
      <c r="C84" s="21"/>
      <c r="D84" s="21"/>
      <c r="E84" s="21"/>
      <c r="F84" s="21"/>
      <c r="G84" s="21"/>
      <c r="H84" s="21"/>
      <c r="I84" s="21"/>
      <c r="J84" s="21"/>
    </row>
    <row r="85" spans="1:22" x14ac:dyDescent="0.3">
      <c r="A85" s="21"/>
      <c r="B85" s="137"/>
      <c r="C85" s="136"/>
      <c r="D85" s="136"/>
      <c r="E85" s="136"/>
      <c r="F85" s="136"/>
      <c r="G85" s="136"/>
      <c r="H85" s="136"/>
      <c r="I85" s="136"/>
      <c r="J85" s="136"/>
      <c r="K85" s="136"/>
      <c r="L85" s="136"/>
      <c r="M85" s="136"/>
      <c r="N85" s="136"/>
      <c r="O85" s="136"/>
      <c r="P85" s="136"/>
      <c r="Q85" s="136"/>
      <c r="R85" s="136"/>
      <c r="S85" s="136"/>
      <c r="T85" s="136"/>
      <c r="U85" s="136"/>
      <c r="V85" s="136"/>
    </row>
    <row r="86" spans="1:22" ht="14.5" thickBot="1" x14ac:dyDescent="0.35">
      <c r="A86" s="21"/>
      <c r="B86" s="91"/>
      <c r="C86" s="135"/>
      <c r="D86" s="135"/>
      <c r="E86" s="21"/>
      <c r="F86" s="21"/>
      <c r="G86" s="21"/>
      <c r="H86" s="21"/>
      <c r="I86" s="21"/>
      <c r="J86" s="21"/>
    </row>
    <row r="87" spans="1:22" ht="27" customHeight="1" x14ac:dyDescent="0.3">
      <c r="A87" s="21"/>
      <c r="B87" s="107" t="s">
        <v>41</v>
      </c>
      <c r="C87" s="526" t="s">
        <v>165</v>
      </c>
      <c r="D87" s="526"/>
      <c r="E87" s="527"/>
      <c r="F87" s="104" t="s">
        <v>54</v>
      </c>
      <c r="G87" s="104" t="s">
        <v>53</v>
      </c>
      <c r="H87" s="104" t="s">
        <v>52</v>
      </c>
      <c r="I87" s="104" t="s">
        <v>51</v>
      </c>
      <c r="J87" s="104" t="s">
        <v>50</v>
      </c>
      <c r="K87" s="103" t="s">
        <v>58</v>
      </c>
    </row>
    <row r="88" spans="1:22" ht="14.5" thickBot="1" x14ac:dyDescent="0.35">
      <c r="A88" s="21"/>
      <c r="B88" s="134"/>
      <c r="C88" s="96"/>
      <c r="D88" s="96"/>
      <c r="E88" s="95" t="s">
        <v>86</v>
      </c>
      <c r="F88" s="133">
        <f t="shared" ref="F88:K88" si="23">SUM(F93:F112)</f>
        <v>0</v>
      </c>
      <c r="G88" s="133">
        <f t="shared" si="23"/>
        <v>0</v>
      </c>
      <c r="H88" s="133">
        <f t="shared" si="23"/>
        <v>0</v>
      </c>
      <c r="I88" s="133">
        <f t="shared" si="23"/>
        <v>0</v>
      </c>
      <c r="J88" s="133">
        <f t="shared" si="23"/>
        <v>0</v>
      </c>
      <c r="K88" s="93">
        <f t="shared" si="23"/>
        <v>0</v>
      </c>
    </row>
    <row r="89" spans="1:22" ht="14.5" thickBot="1" x14ac:dyDescent="0.35">
      <c r="A89" s="21"/>
      <c r="B89" s="91"/>
      <c r="C89" s="89"/>
      <c r="D89" s="89"/>
      <c r="E89" s="89"/>
      <c r="F89" s="89"/>
      <c r="G89" s="92"/>
      <c r="H89" s="92"/>
      <c r="I89" s="92"/>
      <c r="J89" s="92"/>
    </row>
    <row r="90" spans="1:22" ht="15.75" customHeight="1" x14ac:dyDescent="0.3">
      <c r="A90" s="21"/>
      <c r="B90" s="517" t="s">
        <v>85</v>
      </c>
      <c r="C90" s="518"/>
      <c r="D90" s="518"/>
      <c r="E90" s="518"/>
      <c r="F90" s="518"/>
      <c r="G90" s="518"/>
      <c r="H90" s="518"/>
      <c r="I90" s="518"/>
      <c r="J90" s="518"/>
      <c r="K90" s="519"/>
      <c r="L90" s="509" t="s">
        <v>84</v>
      </c>
      <c r="M90" s="559" t="s">
        <v>65</v>
      </c>
    </row>
    <row r="91" spans="1:22" ht="15" customHeight="1" x14ac:dyDescent="0.3">
      <c r="A91" s="21"/>
      <c r="B91" s="174"/>
      <c r="C91" s="514" t="s">
        <v>67</v>
      </c>
      <c r="D91" s="514"/>
      <c r="E91" s="514"/>
      <c r="F91" s="514"/>
      <c r="G91" s="514"/>
      <c r="H91" s="514"/>
      <c r="I91" s="514"/>
      <c r="J91" s="513"/>
      <c r="K91" s="515" t="s">
        <v>64</v>
      </c>
      <c r="L91" s="510"/>
      <c r="M91" s="560"/>
    </row>
    <row r="92" spans="1:22" ht="40" customHeight="1" thickBot="1" x14ac:dyDescent="0.35">
      <c r="A92" s="21"/>
      <c r="B92" s="153"/>
      <c r="C92" s="173" t="s">
        <v>83</v>
      </c>
      <c r="D92" s="152" t="s">
        <v>164</v>
      </c>
      <c r="E92" s="152" t="s">
        <v>163</v>
      </c>
      <c r="F92" s="152" t="s">
        <v>76</v>
      </c>
      <c r="G92" s="152" t="s">
        <v>75</v>
      </c>
      <c r="H92" s="152" t="s">
        <v>74</v>
      </c>
      <c r="I92" s="152" t="s">
        <v>73</v>
      </c>
      <c r="J92" s="152" t="s">
        <v>72</v>
      </c>
      <c r="K92" s="516"/>
      <c r="L92" s="511"/>
      <c r="M92" s="561"/>
    </row>
    <row r="93" spans="1:22" x14ac:dyDescent="0.3">
      <c r="A93" s="21"/>
      <c r="B93" s="151">
        <v>1</v>
      </c>
      <c r="C93" s="172"/>
      <c r="D93" s="171"/>
      <c r="E93" s="170"/>
      <c r="F93" s="169"/>
      <c r="G93" s="169"/>
      <c r="H93" s="169"/>
      <c r="I93" s="169"/>
      <c r="J93" s="169"/>
      <c r="K93" s="168">
        <f t="shared" ref="K93:K112" si="24">SUM(F93:J93)</f>
        <v>0</v>
      </c>
      <c r="L93" s="162"/>
      <c r="M93" s="161"/>
    </row>
    <row r="94" spans="1:22" x14ac:dyDescent="0.3">
      <c r="A94" s="21"/>
      <c r="B94" s="148">
        <v>2</v>
      </c>
      <c r="C94" s="167"/>
      <c r="D94" s="166"/>
      <c r="E94" s="165"/>
      <c r="F94" s="164"/>
      <c r="G94" s="164"/>
      <c r="H94" s="164"/>
      <c r="I94" s="164"/>
      <c r="J94" s="164"/>
      <c r="K94" s="163">
        <f t="shared" si="24"/>
        <v>0</v>
      </c>
      <c r="L94" s="162"/>
      <c r="M94" s="161"/>
    </row>
    <row r="95" spans="1:22" x14ac:dyDescent="0.3">
      <c r="A95" s="21"/>
      <c r="B95" s="148">
        <v>3</v>
      </c>
      <c r="C95" s="167"/>
      <c r="D95" s="166"/>
      <c r="E95" s="165"/>
      <c r="F95" s="164"/>
      <c r="G95" s="164"/>
      <c r="H95" s="164"/>
      <c r="I95" s="164"/>
      <c r="J95" s="164"/>
      <c r="K95" s="163">
        <f t="shared" si="24"/>
        <v>0</v>
      </c>
      <c r="L95" s="162"/>
      <c r="M95" s="161"/>
    </row>
    <row r="96" spans="1:22" x14ac:dyDescent="0.3">
      <c r="A96" s="21"/>
      <c r="B96" s="148">
        <v>4</v>
      </c>
      <c r="C96" s="167"/>
      <c r="D96" s="166"/>
      <c r="E96" s="165"/>
      <c r="F96" s="164"/>
      <c r="G96" s="164"/>
      <c r="H96" s="164"/>
      <c r="I96" s="164"/>
      <c r="J96" s="164"/>
      <c r="K96" s="163">
        <f t="shared" si="24"/>
        <v>0</v>
      </c>
      <c r="L96" s="162"/>
      <c r="M96" s="161"/>
    </row>
    <row r="97" spans="1:13" x14ac:dyDescent="0.3">
      <c r="A97" s="21"/>
      <c r="B97" s="148">
        <v>5</v>
      </c>
      <c r="C97" s="167"/>
      <c r="D97" s="166"/>
      <c r="E97" s="165"/>
      <c r="F97" s="164"/>
      <c r="G97" s="164"/>
      <c r="H97" s="164"/>
      <c r="I97" s="164"/>
      <c r="J97" s="164"/>
      <c r="K97" s="163">
        <f t="shared" si="24"/>
        <v>0</v>
      </c>
      <c r="L97" s="162"/>
      <c r="M97" s="161"/>
    </row>
    <row r="98" spans="1:13" x14ac:dyDescent="0.3">
      <c r="A98" s="21"/>
      <c r="B98" s="148">
        <v>6</v>
      </c>
      <c r="C98" s="167"/>
      <c r="D98" s="166"/>
      <c r="E98" s="165"/>
      <c r="F98" s="164"/>
      <c r="G98" s="164"/>
      <c r="H98" s="164"/>
      <c r="I98" s="164"/>
      <c r="J98" s="164"/>
      <c r="K98" s="163">
        <f t="shared" si="24"/>
        <v>0</v>
      </c>
      <c r="L98" s="162"/>
      <c r="M98" s="161"/>
    </row>
    <row r="99" spans="1:13" x14ac:dyDescent="0.3">
      <c r="A99" s="21"/>
      <c r="B99" s="148">
        <v>7</v>
      </c>
      <c r="C99" s="167"/>
      <c r="D99" s="166"/>
      <c r="E99" s="165"/>
      <c r="F99" s="164"/>
      <c r="G99" s="164"/>
      <c r="H99" s="164"/>
      <c r="I99" s="164"/>
      <c r="J99" s="164"/>
      <c r="K99" s="163">
        <f t="shared" si="24"/>
        <v>0</v>
      </c>
      <c r="L99" s="162"/>
      <c r="M99" s="161"/>
    </row>
    <row r="100" spans="1:13" x14ac:dyDescent="0.3">
      <c r="A100" s="21"/>
      <c r="B100" s="148">
        <v>8</v>
      </c>
      <c r="C100" s="167"/>
      <c r="D100" s="166"/>
      <c r="E100" s="165"/>
      <c r="F100" s="164"/>
      <c r="G100" s="164"/>
      <c r="H100" s="164"/>
      <c r="I100" s="164"/>
      <c r="J100" s="164"/>
      <c r="K100" s="163">
        <f t="shared" si="24"/>
        <v>0</v>
      </c>
      <c r="L100" s="162"/>
      <c r="M100" s="161"/>
    </row>
    <row r="101" spans="1:13" x14ac:dyDescent="0.3">
      <c r="A101" s="21"/>
      <c r="B101" s="148">
        <v>9</v>
      </c>
      <c r="C101" s="167"/>
      <c r="D101" s="166"/>
      <c r="E101" s="165"/>
      <c r="F101" s="164"/>
      <c r="G101" s="164"/>
      <c r="H101" s="164"/>
      <c r="I101" s="164"/>
      <c r="J101" s="164"/>
      <c r="K101" s="163">
        <f t="shared" si="24"/>
        <v>0</v>
      </c>
      <c r="L101" s="162"/>
      <c r="M101" s="161"/>
    </row>
    <row r="102" spans="1:13" x14ac:dyDescent="0.3">
      <c r="A102" s="21"/>
      <c r="B102" s="148">
        <v>10</v>
      </c>
      <c r="C102" s="167"/>
      <c r="D102" s="166"/>
      <c r="E102" s="165"/>
      <c r="F102" s="164"/>
      <c r="G102" s="164"/>
      <c r="H102" s="164"/>
      <c r="I102" s="164"/>
      <c r="J102" s="164"/>
      <c r="K102" s="163">
        <f t="shared" si="24"/>
        <v>0</v>
      </c>
      <c r="L102" s="162"/>
      <c r="M102" s="161"/>
    </row>
    <row r="103" spans="1:13" x14ac:dyDescent="0.3">
      <c r="A103" s="21"/>
      <c r="B103" s="148">
        <v>11</v>
      </c>
      <c r="C103" s="167"/>
      <c r="D103" s="166"/>
      <c r="E103" s="165"/>
      <c r="F103" s="164"/>
      <c r="G103" s="164"/>
      <c r="H103" s="164"/>
      <c r="I103" s="164"/>
      <c r="J103" s="164"/>
      <c r="K103" s="163">
        <f t="shared" si="24"/>
        <v>0</v>
      </c>
      <c r="L103" s="162"/>
      <c r="M103" s="161"/>
    </row>
    <row r="104" spans="1:13" x14ac:dyDescent="0.3">
      <c r="A104" s="21"/>
      <c r="B104" s="148">
        <v>12</v>
      </c>
      <c r="C104" s="167"/>
      <c r="D104" s="166"/>
      <c r="E104" s="165"/>
      <c r="F104" s="164"/>
      <c r="G104" s="164"/>
      <c r="H104" s="164"/>
      <c r="I104" s="164"/>
      <c r="J104" s="164"/>
      <c r="K104" s="163">
        <f t="shared" si="24"/>
        <v>0</v>
      </c>
      <c r="L104" s="162"/>
      <c r="M104" s="161"/>
    </row>
    <row r="105" spans="1:13" x14ac:dyDescent="0.3">
      <c r="A105" s="21"/>
      <c r="B105" s="148">
        <v>13</v>
      </c>
      <c r="C105" s="167"/>
      <c r="D105" s="166"/>
      <c r="E105" s="165"/>
      <c r="F105" s="164"/>
      <c r="G105" s="164"/>
      <c r="H105" s="164"/>
      <c r="I105" s="164"/>
      <c r="J105" s="164"/>
      <c r="K105" s="163">
        <f t="shared" si="24"/>
        <v>0</v>
      </c>
      <c r="L105" s="162"/>
      <c r="M105" s="161"/>
    </row>
    <row r="106" spans="1:13" x14ac:dyDescent="0.3">
      <c r="A106" s="21"/>
      <c r="B106" s="148">
        <v>14</v>
      </c>
      <c r="C106" s="167"/>
      <c r="D106" s="166"/>
      <c r="E106" s="165"/>
      <c r="F106" s="164"/>
      <c r="G106" s="164"/>
      <c r="H106" s="164"/>
      <c r="I106" s="164"/>
      <c r="J106" s="164"/>
      <c r="K106" s="163">
        <f t="shared" si="24"/>
        <v>0</v>
      </c>
      <c r="L106" s="162"/>
      <c r="M106" s="161"/>
    </row>
    <row r="107" spans="1:13" x14ac:dyDescent="0.3">
      <c r="A107" s="21"/>
      <c r="B107" s="148">
        <v>15</v>
      </c>
      <c r="C107" s="167"/>
      <c r="D107" s="166"/>
      <c r="E107" s="165"/>
      <c r="F107" s="164"/>
      <c r="G107" s="164"/>
      <c r="H107" s="164"/>
      <c r="I107" s="164"/>
      <c r="J107" s="164"/>
      <c r="K107" s="163">
        <f t="shared" si="24"/>
        <v>0</v>
      </c>
      <c r="L107" s="162"/>
      <c r="M107" s="161"/>
    </row>
    <row r="108" spans="1:13" x14ac:dyDescent="0.3">
      <c r="A108" s="21"/>
      <c r="B108" s="148">
        <v>16</v>
      </c>
      <c r="C108" s="167"/>
      <c r="D108" s="166"/>
      <c r="E108" s="165"/>
      <c r="F108" s="164"/>
      <c r="G108" s="164"/>
      <c r="H108" s="164"/>
      <c r="I108" s="164"/>
      <c r="J108" s="164"/>
      <c r="K108" s="163">
        <f t="shared" si="24"/>
        <v>0</v>
      </c>
      <c r="L108" s="162"/>
      <c r="M108" s="161"/>
    </row>
    <row r="109" spans="1:13" x14ac:dyDescent="0.3">
      <c r="A109" s="21"/>
      <c r="B109" s="148">
        <v>17</v>
      </c>
      <c r="C109" s="167"/>
      <c r="D109" s="166"/>
      <c r="E109" s="165"/>
      <c r="F109" s="164"/>
      <c r="G109" s="164"/>
      <c r="H109" s="164"/>
      <c r="I109" s="164"/>
      <c r="J109" s="164"/>
      <c r="K109" s="163">
        <f t="shared" si="24"/>
        <v>0</v>
      </c>
      <c r="L109" s="162"/>
      <c r="M109" s="161"/>
    </row>
    <row r="110" spans="1:13" x14ac:dyDescent="0.3">
      <c r="A110" s="21"/>
      <c r="B110" s="148">
        <v>18</v>
      </c>
      <c r="C110" s="167"/>
      <c r="D110" s="166"/>
      <c r="E110" s="165"/>
      <c r="F110" s="164"/>
      <c r="G110" s="164"/>
      <c r="H110" s="164"/>
      <c r="I110" s="164"/>
      <c r="J110" s="164"/>
      <c r="K110" s="163">
        <f t="shared" si="24"/>
        <v>0</v>
      </c>
      <c r="L110" s="162"/>
      <c r="M110" s="161"/>
    </row>
    <row r="111" spans="1:13" x14ac:dyDescent="0.3">
      <c r="A111" s="21"/>
      <c r="B111" s="148">
        <v>19</v>
      </c>
      <c r="C111" s="167"/>
      <c r="D111" s="166"/>
      <c r="E111" s="165"/>
      <c r="F111" s="164"/>
      <c r="G111" s="164"/>
      <c r="H111" s="164"/>
      <c r="I111" s="164"/>
      <c r="J111" s="164"/>
      <c r="K111" s="163">
        <f t="shared" si="24"/>
        <v>0</v>
      </c>
      <c r="L111" s="162"/>
      <c r="M111" s="161"/>
    </row>
    <row r="112" spans="1:13" ht="14.5" thickBot="1" x14ac:dyDescent="0.35">
      <c r="A112" s="21"/>
      <c r="B112" s="123">
        <v>20</v>
      </c>
      <c r="C112" s="160"/>
      <c r="D112" s="159"/>
      <c r="E112" s="158"/>
      <c r="F112" s="157"/>
      <c r="G112" s="157"/>
      <c r="H112" s="157"/>
      <c r="I112" s="157"/>
      <c r="J112" s="157"/>
      <c r="K112" s="156">
        <f t="shared" si="24"/>
        <v>0</v>
      </c>
      <c r="L112" s="155"/>
      <c r="M112" s="154"/>
    </row>
    <row r="113" spans="1:22" x14ac:dyDescent="0.3">
      <c r="A113" s="21"/>
      <c r="B113" s="91"/>
      <c r="C113" s="21"/>
      <c r="D113" s="21"/>
      <c r="E113" s="21"/>
      <c r="F113" s="21"/>
      <c r="G113" s="21"/>
      <c r="H113" s="21"/>
      <c r="I113" s="21"/>
      <c r="J113" s="21"/>
    </row>
    <row r="114" spans="1:22" x14ac:dyDescent="0.3">
      <c r="A114" s="21"/>
      <c r="B114" s="137"/>
      <c r="C114" s="136"/>
      <c r="D114" s="136"/>
      <c r="E114" s="136"/>
      <c r="F114" s="136"/>
      <c r="G114" s="136"/>
      <c r="H114" s="136"/>
      <c r="I114" s="136"/>
      <c r="J114" s="136"/>
      <c r="K114" s="136"/>
      <c r="L114" s="136"/>
      <c r="M114" s="136"/>
      <c r="N114" s="136"/>
      <c r="O114" s="136"/>
      <c r="P114" s="136"/>
      <c r="Q114" s="136"/>
      <c r="R114" s="136"/>
      <c r="S114" s="136"/>
      <c r="T114" s="136"/>
      <c r="U114" s="136"/>
      <c r="V114" s="136"/>
    </row>
    <row r="115" spans="1:22" ht="14.5" thickBot="1" x14ac:dyDescent="0.35">
      <c r="A115" s="21"/>
      <c r="B115" s="91"/>
      <c r="C115" s="135"/>
      <c r="D115" s="135"/>
      <c r="E115" s="21"/>
      <c r="F115" s="21"/>
      <c r="G115" s="21"/>
      <c r="H115" s="21"/>
      <c r="I115" s="21"/>
      <c r="J115" s="21"/>
    </row>
    <row r="116" spans="1:22" ht="27" customHeight="1" x14ac:dyDescent="0.3">
      <c r="A116" s="21"/>
      <c r="B116" s="107" t="s">
        <v>38</v>
      </c>
      <c r="C116" s="526" t="s">
        <v>81</v>
      </c>
      <c r="D116" s="526"/>
      <c r="E116" s="527"/>
      <c r="F116" s="104" t="s">
        <v>54</v>
      </c>
      <c r="G116" s="104" t="s">
        <v>53</v>
      </c>
      <c r="H116" s="104" t="s">
        <v>52</v>
      </c>
      <c r="I116" s="104" t="s">
        <v>51</v>
      </c>
      <c r="J116" s="104" t="s">
        <v>50</v>
      </c>
      <c r="K116" s="103" t="s">
        <v>58</v>
      </c>
    </row>
    <row r="117" spans="1:22" ht="14.5" thickBot="1" x14ac:dyDescent="0.35">
      <c r="A117" s="21"/>
      <c r="B117" s="134"/>
      <c r="C117" s="96"/>
      <c r="D117" s="96"/>
      <c r="E117" s="95" t="s">
        <v>80</v>
      </c>
      <c r="F117" s="133">
        <f>SUM(G122:G126)</f>
        <v>0</v>
      </c>
      <c r="G117" s="133">
        <f>SUM(I122:I126)</f>
        <v>0</v>
      </c>
      <c r="H117" s="133">
        <f>SUM(K122:K126)</f>
        <v>0</v>
      </c>
      <c r="I117" s="133">
        <f>SUM(M122:M126)</f>
        <v>0</v>
      </c>
      <c r="J117" s="133">
        <f>SUM(O122:O126)</f>
        <v>0</v>
      </c>
      <c r="K117" s="93">
        <f>SUM(P122:P126)</f>
        <v>0</v>
      </c>
    </row>
    <row r="118" spans="1:22" ht="14.5" thickBot="1" x14ac:dyDescent="0.35">
      <c r="A118" s="21"/>
      <c r="B118" s="91"/>
      <c r="C118" s="21"/>
      <c r="D118" s="21"/>
      <c r="E118" s="21"/>
      <c r="F118" s="21"/>
      <c r="G118" s="21"/>
      <c r="H118" s="21"/>
      <c r="I118" s="21"/>
      <c r="J118" s="21"/>
    </row>
    <row r="119" spans="1:22" ht="15.75" customHeight="1" x14ac:dyDescent="0.3">
      <c r="A119" s="21"/>
      <c r="B119" s="517" t="s">
        <v>79</v>
      </c>
      <c r="C119" s="518"/>
      <c r="D119" s="518"/>
      <c r="E119" s="518"/>
      <c r="F119" s="518"/>
      <c r="G119" s="518"/>
      <c r="H119" s="518"/>
      <c r="I119" s="518"/>
      <c r="J119" s="518"/>
      <c r="K119" s="518"/>
      <c r="L119" s="518"/>
      <c r="M119" s="518"/>
      <c r="N119" s="518"/>
      <c r="O119" s="518"/>
      <c r="P119" s="518"/>
      <c r="Q119" s="571" t="s">
        <v>65</v>
      </c>
    </row>
    <row r="120" spans="1:22" ht="15" customHeight="1" x14ac:dyDescent="0.3">
      <c r="A120" s="21"/>
      <c r="B120" s="575" t="s">
        <v>67</v>
      </c>
      <c r="C120" s="514"/>
      <c r="D120" s="514"/>
      <c r="E120" s="514"/>
      <c r="F120" s="514"/>
      <c r="G120" s="514"/>
      <c r="H120" s="514"/>
      <c r="I120" s="514"/>
      <c r="J120" s="514"/>
      <c r="K120" s="514"/>
      <c r="L120" s="514"/>
      <c r="M120" s="514"/>
      <c r="N120" s="514"/>
      <c r="O120" s="514"/>
      <c r="P120" s="578" t="s">
        <v>64</v>
      </c>
      <c r="Q120" s="572"/>
    </row>
    <row r="121" spans="1:22" ht="26.5" customHeight="1" thickBot="1" x14ac:dyDescent="0.35">
      <c r="A121" s="21"/>
      <c r="B121" s="338"/>
      <c r="C121" s="374" t="s">
        <v>78</v>
      </c>
      <c r="D121" s="374" t="s">
        <v>77</v>
      </c>
      <c r="E121" s="332" t="s">
        <v>148</v>
      </c>
      <c r="F121" s="332" t="s">
        <v>145</v>
      </c>
      <c r="G121" s="332" t="s">
        <v>76</v>
      </c>
      <c r="H121" s="332" t="s">
        <v>144</v>
      </c>
      <c r="I121" s="332" t="s">
        <v>75</v>
      </c>
      <c r="J121" s="332" t="s">
        <v>143</v>
      </c>
      <c r="K121" s="332" t="s">
        <v>74</v>
      </c>
      <c r="L121" s="332" t="s">
        <v>146</v>
      </c>
      <c r="M121" s="332" t="s">
        <v>73</v>
      </c>
      <c r="N121" s="332" t="s">
        <v>147</v>
      </c>
      <c r="O121" s="375" t="s">
        <v>72</v>
      </c>
      <c r="P121" s="579"/>
      <c r="Q121" s="573"/>
    </row>
    <row r="122" spans="1:22" x14ac:dyDescent="0.3">
      <c r="A122" s="21"/>
      <c r="B122" s="129">
        <v>1</v>
      </c>
      <c r="C122" s="344"/>
      <c r="D122" s="344"/>
      <c r="E122" s="345"/>
      <c r="F122" s="149"/>
      <c r="G122" s="150">
        <f>E122*F122</f>
        <v>0</v>
      </c>
      <c r="H122" s="149"/>
      <c r="I122" s="150">
        <f>E122*H122</f>
        <v>0</v>
      </c>
      <c r="J122" s="149"/>
      <c r="K122" s="150">
        <f>E122*J122</f>
        <v>0</v>
      </c>
      <c r="L122" s="149"/>
      <c r="M122" s="150">
        <f>E122*L122</f>
        <v>0</v>
      </c>
      <c r="N122" s="149"/>
      <c r="O122" s="150">
        <f>E122*N122</f>
        <v>0</v>
      </c>
      <c r="P122" s="377">
        <f>SUM(G122,I122,K122,M122,O122)</f>
        <v>0</v>
      </c>
      <c r="Q122" s="144"/>
    </row>
    <row r="123" spans="1:22" x14ac:dyDescent="0.3">
      <c r="A123" s="21"/>
      <c r="B123" s="369">
        <v>2</v>
      </c>
      <c r="C123" s="147"/>
      <c r="D123" s="147"/>
      <c r="E123" s="146"/>
      <c r="F123" s="343"/>
      <c r="G123" s="145">
        <f>E123*F123</f>
        <v>0</v>
      </c>
      <c r="H123" s="343"/>
      <c r="I123" s="145">
        <f>E123*H123</f>
        <v>0</v>
      </c>
      <c r="J123" s="343"/>
      <c r="K123" s="145">
        <f>E123*J123</f>
        <v>0</v>
      </c>
      <c r="L123" s="343"/>
      <c r="M123" s="145">
        <f>E123*L123</f>
        <v>0</v>
      </c>
      <c r="N123" s="343"/>
      <c r="O123" s="145">
        <f>E123*N123</f>
        <v>0</v>
      </c>
      <c r="P123" s="378">
        <f>SUM(G123,I123,K123,M123,O123)</f>
        <v>0</v>
      </c>
      <c r="Q123" s="373"/>
    </row>
    <row r="124" spans="1:22" x14ac:dyDescent="0.3">
      <c r="A124" s="21"/>
      <c r="B124" s="369">
        <v>3</v>
      </c>
      <c r="C124" s="147"/>
      <c r="D124" s="147"/>
      <c r="E124" s="146"/>
      <c r="F124" s="343"/>
      <c r="G124" s="145">
        <f>E124*F124</f>
        <v>0</v>
      </c>
      <c r="H124" s="343"/>
      <c r="I124" s="145">
        <f t="shared" ref="I124:I125" si="25">E124*H124</f>
        <v>0</v>
      </c>
      <c r="J124" s="343"/>
      <c r="K124" s="145">
        <f t="shared" ref="K124:K125" si="26">E124*J124</f>
        <v>0</v>
      </c>
      <c r="L124" s="343"/>
      <c r="M124" s="145">
        <f t="shared" ref="M124:M126" si="27">E124*L124</f>
        <v>0</v>
      </c>
      <c r="N124" s="343"/>
      <c r="O124" s="145">
        <f>E124*N124</f>
        <v>0</v>
      </c>
      <c r="P124" s="378">
        <f t="shared" ref="P124:P125" si="28">SUM(G124,I124,K124,M124,O124)</f>
        <v>0</v>
      </c>
      <c r="Q124" s="373"/>
    </row>
    <row r="125" spans="1:22" x14ac:dyDescent="0.3">
      <c r="A125" s="21"/>
      <c r="B125" s="369">
        <v>4</v>
      </c>
      <c r="C125" s="147"/>
      <c r="D125" s="147"/>
      <c r="E125" s="146"/>
      <c r="F125" s="343"/>
      <c r="G125" s="145">
        <f>E125*F125</f>
        <v>0</v>
      </c>
      <c r="H125" s="343"/>
      <c r="I125" s="145">
        <f t="shared" si="25"/>
        <v>0</v>
      </c>
      <c r="J125" s="343"/>
      <c r="K125" s="145">
        <f t="shared" si="26"/>
        <v>0</v>
      </c>
      <c r="L125" s="343"/>
      <c r="M125" s="145">
        <f>E125*L125</f>
        <v>0</v>
      </c>
      <c r="N125" s="343"/>
      <c r="O125" s="145">
        <f t="shared" ref="O125:O126" si="29">E125*N125</f>
        <v>0</v>
      </c>
      <c r="P125" s="378">
        <f t="shared" si="28"/>
        <v>0</v>
      </c>
      <c r="Q125" s="373"/>
    </row>
    <row r="126" spans="1:22" ht="14.5" thickBot="1" x14ac:dyDescent="0.35">
      <c r="A126" s="21"/>
      <c r="B126" s="123">
        <v>5</v>
      </c>
      <c r="C126" s="143"/>
      <c r="D126" s="143"/>
      <c r="E126" s="142"/>
      <c r="F126" s="141"/>
      <c r="G126" s="140">
        <f>E126*F126</f>
        <v>0</v>
      </c>
      <c r="H126" s="139"/>
      <c r="I126" s="140">
        <f>E126*H126</f>
        <v>0</v>
      </c>
      <c r="J126" s="139"/>
      <c r="K126" s="140">
        <f>E126*J126</f>
        <v>0</v>
      </c>
      <c r="L126" s="139"/>
      <c r="M126" s="140">
        <f t="shared" si="27"/>
        <v>0</v>
      </c>
      <c r="N126" s="139"/>
      <c r="O126" s="140">
        <f t="shared" si="29"/>
        <v>0</v>
      </c>
      <c r="P126" s="379">
        <f>SUM(G126,I126,K126,M126,O126)</f>
        <v>0</v>
      </c>
      <c r="Q126" s="138"/>
    </row>
    <row r="127" spans="1:22" x14ac:dyDescent="0.3">
      <c r="A127" s="21"/>
      <c r="B127" s="91"/>
      <c r="C127" s="21"/>
      <c r="D127" s="21"/>
      <c r="E127" s="21"/>
      <c r="F127" s="21"/>
      <c r="G127" s="21"/>
      <c r="H127" s="21"/>
      <c r="I127" s="21"/>
      <c r="J127" s="21"/>
    </row>
    <row r="128" spans="1:22" x14ac:dyDescent="0.3">
      <c r="A128" s="21"/>
      <c r="B128" s="137"/>
      <c r="C128" s="136"/>
      <c r="D128" s="136"/>
      <c r="E128" s="136"/>
      <c r="F128" s="136"/>
      <c r="G128" s="136"/>
      <c r="H128" s="136"/>
      <c r="I128" s="136"/>
      <c r="J128" s="136"/>
      <c r="K128" s="136"/>
      <c r="L128" s="136"/>
      <c r="M128" s="136"/>
      <c r="N128" s="136"/>
      <c r="O128" s="136"/>
      <c r="P128" s="136"/>
      <c r="Q128" s="136"/>
      <c r="R128" s="136"/>
      <c r="S128" s="136"/>
      <c r="T128" s="136"/>
      <c r="U128" s="136"/>
      <c r="V128" s="136"/>
    </row>
    <row r="129" spans="1:22" ht="14.5" thickBot="1" x14ac:dyDescent="0.35">
      <c r="A129" s="21"/>
      <c r="B129" s="91"/>
      <c r="C129" s="135"/>
      <c r="D129" s="135"/>
      <c r="E129" s="21"/>
      <c r="F129" s="21"/>
      <c r="G129" s="21"/>
      <c r="H129" s="21"/>
      <c r="I129" s="21"/>
      <c r="J129" s="21"/>
    </row>
    <row r="130" spans="1:22" x14ac:dyDescent="0.3">
      <c r="A130" s="21"/>
      <c r="B130" s="107" t="s">
        <v>36</v>
      </c>
      <c r="C130" s="526" t="s">
        <v>71</v>
      </c>
      <c r="D130" s="526"/>
      <c r="E130" s="527"/>
      <c r="F130" s="104" t="s">
        <v>54</v>
      </c>
      <c r="G130" s="104" t="s">
        <v>53</v>
      </c>
      <c r="H130" s="104" t="s">
        <v>52</v>
      </c>
      <c r="I130" s="104" t="s">
        <v>51</v>
      </c>
      <c r="J130" s="104" t="s">
        <v>50</v>
      </c>
      <c r="K130" s="103" t="s">
        <v>58</v>
      </c>
    </row>
    <row r="131" spans="1:22" ht="14.5" thickBot="1" x14ac:dyDescent="0.35">
      <c r="A131" s="21"/>
      <c r="B131" s="134"/>
      <c r="C131" s="96"/>
      <c r="D131" s="96"/>
      <c r="E131" s="95" t="s">
        <v>70</v>
      </c>
      <c r="F131" s="133">
        <f>SUM(F137:F141)</f>
        <v>0</v>
      </c>
      <c r="G131" s="133">
        <f>SUM(I137:I141)</f>
        <v>0</v>
      </c>
      <c r="H131" s="133">
        <f>SUM(L137:L141)</f>
        <v>0</v>
      </c>
      <c r="I131" s="133">
        <f>SUM(O137:O141)</f>
        <v>0</v>
      </c>
      <c r="J131" s="133">
        <f>SUM(R137:R141)</f>
        <v>0</v>
      </c>
      <c r="K131" s="93">
        <f>SUM(S137:S141)</f>
        <v>0</v>
      </c>
    </row>
    <row r="132" spans="1:22" ht="14.5" thickBot="1" x14ac:dyDescent="0.35">
      <c r="A132" s="21"/>
      <c r="B132" s="91"/>
      <c r="C132" s="21"/>
      <c r="D132" s="21"/>
      <c r="E132" s="21"/>
      <c r="F132" s="21"/>
      <c r="G132" s="21"/>
      <c r="H132" s="21"/>
      <c r="I132" s="21"/>
      <c r="J132" s="21"/>
    </row>
    <row r="133" spans="1:22" ht="15.75" customHeight="1" thickBot="1" x14ac:dyDescent="0.35">
      <c r="A133" s="21"/>
      <c r="B133" s="576" t="s">
        <v>69</v>
      </c>
      <c r="C133" s="577"/>
      <c r="D133" s="577"/>
      <c r="E133" s="577"/>
      <c r="F133" s="577"/>
      <c r="G133" s="577"/>
      <c r="H133" s="577"/>
      <c r="I133" s="577"/>
      <c r="J133" s="577"/>
      <c r="K133" s="577"/>
      <c r="L133" s="577"/>
      <c r="M133" s="577"/>
      <c r="N133" s="577"/>
      <c r="O133" s="577"/>
      <c r="P133" s="577"/>
      <c r="Q133" s="577"/>
      <c r="R133" s="577"/>
      <c r="S133" s="577"/>
      <c r="T133" s="571" t="s">
        <v>66</v>
      </c>
      <c r="U133" s="571" t="s">
        <v>65</v>
      </c>
    </row>
    <row r="134" spans="1:22" ht="14.25" customHeight="1" x14ac:dyDescent="0.3">
      <c r="A134" s="21"/>
      <c r="B134" s="132"/>
      <c r="C134" s="551" t="s">
        <v>68</v>
      </c>
      <c r="D134" s="580" t="s">
        <v>67</v>
      </c>
      <c r="E134" s="581"/>
      <c r="F134" s="581"/>
      <c r="G134" s="581"/>
      <c r="H134" s="581"/>
      <c r="I134" s="581"/>
      <c r="J134" s="581"/>
      <c r="K134" s="581"/>
      <c r="L134" s="581"/>
      <c r="M134" s="581"/>
      <c r="N134" s="581"/>
      <c r="O134" s="581"/>
      <c r="P134" s="581"/>
      <c r="Q134" s="581"/>
      <c r="R134" s="581"/>
      <c r="S134" s="582"/>
      <c r="T134" s="572"/>
      <c r="U134" s="572"/>
    </row>
    <row r="135" spans="1:22" ht="15" customHeight="1" x14ac:dyDescent="0.3">
      <c r="A135" s="21"/>
      <c r="B135" s="132"/>
      <c r="C135" s="552"/>
      <c r="D135" s="513" t="s">
        <v>54</v>
      </c>
      <c r="E135" s="562"/>
      <c r="F135" s="562"/>
      <c r="G135" s="562" t="s">
        <v>53</v>
      </c>
      <c r="H135" s="562"/>
      <c r="I135" s="562"/>
      <c r="J135" s="562" t="s">
        <v>52</v>
      </c>
      <c r="K135" s="562"/>
      <c r="L135" s="562"/>
      <c r="M135" s="562" t="s">
        <v>51</v>
      </c>
      <c r="N135" s="562"/>
      <c r="O135" s="562"/>
      <c r="P135" s="562" t="s">
        <v>50</v>
      </c>
      <c r="Q135" s="562"/>
      <c r="R135" s="562"/>
      <c r="S135" s="512" t="s">
        <v>64</v>
      </c>
      <c r="T135" s="572"/>
      <c r="U135" s="572"/>
    </row>
    <row r="136" spans="1:22" ht="26.5" thickBot="1" x14ac:dyDescent="0.35">
      <c r="A136" s="21"/>
      <c r="B136" s="132"/>
      <c r="C136" s="552"/>
      <c r="D136" s="353" t="s">
        <v>63</v>
      </c>
      <c r="E136" s="354" t="s">
        <v>62</v>
      </c>
      <c r="F136" s="354" t="s">
        <v>61</v>
      </c>
      <c r="G136" s="353" t="s">
        <v>63</v>
      </c>
      <c r="H136" s="354" t="s">
        <v>62</v>
      </c>
      <c r="I136" s="354" t="s">
        <v>61</v>
      </c>
      <c r="J136" s="353" t="s">
        <v>63</v>
      </c>
      <c r="K136" s="354" t="s">
        <v>62</v>
      </c>
      <c r="L136" s="354" t="s">
        <v>61</v>
      </c>
      <c r="M136" s="353" t="s">
        <v>63</v>
      </c>
      <c r="N136" s="354" t="s">
        <v>62</v>
      </c>
      <c r="O136" s="354" t="s">
        <v>61</v>
      </c>
      <c r="P136" s="353" t="s">
        <v>63</v>
      </c>
      <c r="Q136" s="354" t="s">
        <v>62</v>
      </c>
      <c r="R136" s="354" t="s">
        <v>61</v>
      </c>
      <c r="S136" s="583"/>
      <c r="T136" s="573"/>
      <c r="U136" s="573"/>
    </row>
    <row r="137" spans="1:22" x14ac:dyDescent="0.3">
      <c r="A137" s="21"/>
      <c r="B137" s="129">
        <v>1</v>
      </c>
      <c r="C137" s="358" t="s">
        <v>60</v>
      </c>
      <c r="D137" s="346"/>
      <c r="E137" s="125"/>
      <c r="F137" s="241">
        <f>E137*D137</f>
        <v>0</v>
      </c>
      <c r="G137" s="346"/>
      <c r="H137" s="125"/>
      <c r="I137" s="241">
        <f>H137*G137</f>
        <v>0</v>
      </c>
      <c r="J137" s="346"/>
      <c r="K137" s="125"/>
      <c r="L137" s="241">
        <f>K137*J137</f>
        <v>0</v>
      </c>
      <c r="M137" s="346"/>
      <c r="N137" s="125"/>
      <c r="O137" s="241">
        <f>N137*M137</f>
        <v>0</v>
      </c>
      <c r="P137" s="346"/>
      <c r="Q137" s="125"/>
      <c r="R137" s="241">
        <f>Q137*P137</f>
        <v>0</v>
      </c>
      <c r="S137" s="355">
        <f>SUM(F137,I137,L137,O137,R137)</f>
        <v>0</v>
      </c>
      <c r="T137" s="351"/>
      <c r="U137" s="219"/>
    </row>
    <row r="138" spans="1:22" x14ac:dyDescent="0.3">
      <c r="A138" s="21"/>
      <c r="B138" s="369">
        <v>2</v>
      </c>
      <c r="C138" s="359"/>
      <c r="D138" s="223"/>
      <c r="E138" s="222"/>
      <c r="F138" s="221">
        <f>E138*D138</f>
        <v>0</v>
      </c>
      <c r="G138" s="223"/>
      <c r="H138" s="222"/>
      <c r="I138" s="221">
        <f t="shared" ref="I138:I140" si="30">H138*G138</f>
        <v>0</v>
      </c>
      <c r="J138" s="223"/>
      <c r="K138" s="222"/>
      <c r="L138" s="221">
        <f>K138*J138</f>
        <v>0</v>
      </c>
      <c r="M138" s="223"/>
      <c r="N138" s="222"/>
      <c r="O138" s="221">
        <f t="shared" ref="O138:O140" si="31">N138*M138</f>
        <v>0</v>
      </c>
      <c r="P138" s="223"/>
      <c r="Q138" s="222"/>
      <c r="R138" s="221">
        <f t="shared" ref="R138:R140" si="32">Q138*P138</f>
        <v>0</v>
      </c>
      <c r="S138" s="356">
        <f t="shared" ref="S138:S140" si="33">SUM(F138,I138,L138,O138,R138)</f>
        <v>0</v>
      </c>
      <c r="T138" s="350"/>
      <c r="U138" s="228"/>
    </row>
    <row r="139" spans="1:22" x14ac:dyDescent="0.3">
      <c r="A139" s="21"/>
      <c r="B139" s="369">
        <v>3</v>
      </c>
      <c r="C139" s="359"/>
      <c r="D139" s="223"/>
      <c r="E139" s="222"/>
      <c r="F139" s="221">
        <f>E139*D139</f>
        <v>0</v>
      </c>
      <c r="G139" s="223"/>
      <c r="H139" s="222"/>
      <c r="I139" s="221">
        <f t="shared" si="30"/>
        <v>0</v>
      </c>
      <c r="J139" s="223"/>
      <c r="K139" s="222"/>
      <c r="L139" s="221">
        <f t="shared" ref="L139" si="34">K139*J139</f>
        <v>0</v>
      </c>
      <c r="M139" s="223"/>
      <c r="N139" s="222"/>
      <c r="O139" s="221">
        <f t="shared" si="31"/>
        <v>0</v>
      </c>
      <c r="P139" s="223"/>
      <c r="Q139" s="222"/>
      <c r="R139" s="221">
        <f t="shared" si="32"/>
        <v>0</v>
      </c>
      <c r="S139" s="356">
        <f t="shared" si="33"/>
        <v>0</v>
      </c>
      <c r="T139" s="350"/>
      <c r="U139" s="228"/>
    </row>
    <row r="140" spans="1:22" x14ac:dyDescent="0.3">
      <c r="A140" s="21"/>
      <c r="B140" s="369">
        <v>4</v>
      </c>
      <c r="C140" s="359"/>
      <c r="D140" s="223"/>
      <c r="E140" s="222"/>
      <c r="F140" s="221">
        <f t="shared" ref="F140:F141" si="35">E140*D140</f>
        <v>0</v>
      </c>
      <c r="G140" s="223"/>
      <c r="H140" s="222"/>
      <c r="I140" s="221">
        <f t="shared" si="30"/>
        <v>0</v>
      </c>
      <c r="J140" s="223"/>
      <c r="K140" s="222"/>
      <c r="L140" s="221">
        <f>K140*J140</f>
        <v>0</v>
      </c>
      <c r="M140" s="223"/>
      <c r="N140" s="222"/>
      <c r="O140" s="221">
        <f t="shared" si="31"/>
        <v>0</v>
      </c>
      <c r="P140" s="223"/>
      <c r="Q140" s="222"/>
      <c r="R140" s="221">
        <f t="shared" si="32"/>
        <v>0</v>
      </c>
      <c r="S140" s="356">
        <f t="shared" si="33"/>
        <v>0</v>
      </c>
      <c r="T140" s="350"/>
      <c r="U140" s="228"/>
    </row>
    <row r="141" spans="1:22" ht="14.5" thickBot="1" x14ac:dyDescent="0.35">
      <c r="A141" s="21"/>
      <c r="B141" s="123">
        <v>5</v>
      </c>
      <c r="C141" s="360"/>
      <c r="D141" s="121"/>
      <c r="E141" s="119"/>
      <c r="F141" s="120">
        <f t="shared" si="35"/>
        <v>0</v>
      </c>
      <c r="G141" s="121"/>
      <c r="H141" s="119"/>
      <c r="I141" s="120">
        <f>H141*G141</f>
        <v>0</v>
      </c>
      <c r="J141" s="121"/>
      <c r="K141" s="119"/>
      <c r="L141" s="120">
        <f>K141*J141</f>
        <v>0</v>
      </c>
      <c r="M141" s="121"/>
      <c r="N141" s="119"/>
      <c r="O141" s="120">
        <f>N141*M141</f>
        <v>0</v>
      </c>
      <c r="P141" s="121"/>
      <c r="Q141" s="119"/>
      <c r="R141" s="120">
        <f>Q141*P141</f>
        <v>0</v>
      </c>
      <c r="S141" s="357">
        <f>SUM(F141,I141,L141,O141,R141)</f>
        <v>0</v>
      </c>
      <c r="T141" s="352"/>
      <c r="U141" s="118"/>
    </row>
    <row r="142" spans="1:22" x14ac:dyDescent="0.3">
      <c r="A142" s="21"/>
      <c r="B142" s="88"/>
      <c r="C142" s="90"/>
      <c r="D142" s="117"/>
      <c r="E142" s="114"/>
      <c r="F142" s="116"/>
      <c r="G142" s="117"/>
      <c r="H142" s="114"/>
      <c r="I142" s="116"/>
      <c r="J142" s="117"/>
      <c r="K142" s="114"/>
      <c r="L142" s="116"/>
      <c r="M142" s="117"/>
      <c r="N142" s="114"/>
      <c r="O142" s="116"/>
      <c r="P142" s="117"/>
      <c r="Q142" s="114"/>
      <c r="R142" s="116"/>
      <c r="S142" s="115"/>
      <c r="T142" s="114"/>
      <c r="U142" s="114"/>
    </row>
    <row r="143" spans="1:22" x14ac:dyDescent="0.3">
      <c r="A143" s="21"/>
      <c r="B143" s="113"/>
      <c r="C143" s="112"/>
      <c r="D143" s="111"/>
      <c r="E143" s="108"/>
      <c r="F143" s="110"/>
      <c r="G143" s="111"/>
      <c r="H143" s="108"/>
      <c r="I143" s="110"/>
      <c r="J143" s="111"/>
      <c r="K143" s="108"/>
      <c r="L143" s="110"/>
      <c r="M143" s="111"/>
      <c r="N143" s="108"/>
      <c r="O143" s="110"/>
      <c r="P143" s="111"/>
      <c r="Q143" s="108"/>
      <c r="R143" s="110"/>
      <c r="S143" s="109"/>
      <c r="T143" s="108"/>
      <c r="U143" s="108"/>
      <c r="V143" s="108"/>
    </row>
    <row r="144" spans="1:22" ht="14.5" thickBot="1" x14ac:dyDescent="0.35">
      <c r="A144" s="21"/>
      <c r="B144" s="91"/>
      <c r="C144" s="21"/>
      <c r="D144" s="21"/>
      <c r="E144" s="21"/>
      <c r="F144" s="21"/>
      <c r="G144" s="21"/>
      <c r="H144" s="21"/>
      <c r="I144" s="21"/>
      <c r="J144" s="21"/>
    </row>
    <row r="145" spans="1:11" ht="14.25" customHeight="1" x14ac:dyDescent="0.3">
      <c r="B145" s="107" t="s">
        <v>34</v>
      </c>
      <c r="C145" s="106" t="s">
        <v>59</v>
      </c>
      <c r="D145" s="106"/>
      <c r="E145" s="105"/>
      <c r="F145" s="104" t="s">
        <v>54</v>
      </c>
      <c r="G145" s="104" t="s">
        <v>53</v>
      </c>
      <c r="H145" s="104" t="s">
        <v>52</v>
      </c>
      <c r="I145" s="104" t="s">
        <v>51</v>
      </c>
      <c r="J145" s="104" t="s">
        <v>50</v>
      </c>
      <c r="K145" s="103" t="s">
        <v>58</v>
      </c>
    </row>
    <row r="146" spans="1:11" ht="14.25" customHeight="1" x14ac:dyDescent="0.3">
      <c r="B146" s="102">
        <v>1</v>
      </c>
      <c r="C146" s="101" t="s">
        <v>57</v>
      </c>
      <c r="D146" s="100"/>
      <c r="E146" s="299">
        <f>VLOOKUP(D5,'List Inputs'!A2:C6,3,0)</f>
        <v>30</v>
      </c>
      <c r="F146" s="99">
        <f>(SUM(D15,D17,D19,D21)*($E$146/100))</f>
        <v>0</v>
      </c>
      <c r="G146" s="99">
        <f>(SUM(E15,E17,E19,E21)*($E$146/100))</f>
        <v>0</v>
      </c>
      <c r="H146" s="99">
        <f>(SUM(F15,F17,F19,F21)*($E$146/100))</f>
        <v>0</v>
      </c>
      <c r="I146" s="99">
        <f>(SUM(G15,G17,G19,G21)*($E$146/100))</f>
        <v>0</v>
      </c>
      <c r="J146" s="99">
        <f>(SUM(H15,H17,H19,H21)*($E$146/100))</f>
        <v>0</v>
      </c>
      <c r="K146" s="98">
        <f>SUM(F146:J146)</f>
        <v>0</v>
      </c>
    </row>
    <row r="147" spans="1:11" ht="14.5" thickBot="1" x14ac:dyDescent="0.35">
      <c r="B147" s="97"/>
      <c r="C147" s="96"/>
      <c r="D147" s="96"/>
      <c r="E147" s="95" t="s">
        <v>56</v>
      </c>
      <c r="F147" s="94">
        <f t="shared" ref="F147:K147" si="36">SUM(F146:F146)</f>
        <v>0</v>
      </c>
      <c r="G147" s="94">
        <f t="shared" si="36"/>
        <v>0</v>
      </c>
      <c r="H147" s="94">
        <f t="shared" si="36"/>
        <v>0</v>
      </c>
      <c r="I147" s="94">
        <f t="shared" si="36"/>
        <v>0</v>
      </c>
      <c r="J147" s="94">
        <f t="shared" si="36"/>
        <v>0</v>
      </c>
      <c r="K147" s="93">
        <f t="shared" si="36"/>
        <v>0</v>
      </c>
    </row>
    <row r="148" spans="1:11" x14ac:dyDescent="0.3">
      <c r="A148" s="312"/>
      <c r="B148" s="312"/>
      <c r="C148" s="312"/>
      <c r="D148" s="312"/>
      <c r="E148" s="312"/>
      <c r="F148" s="312"/>
      <c r="G148" s="312"/>
      <c r="H148" s="312"/>
      <c r="I148" s="312"/>
      <c r="J148" s="312"/>
      <c r="K148" s="307"/>
    </row>
    <row r="149" spans="1:11" x14ac:dyDescent="0.3">
      <c r="A149" s="312"/>
      <c r="B149" s="312"/>
      <c r="C149" s="312"/>
      <c r="D149" s="312"/>
      <c r="E149" s="312"/>
      <c r="F149" s="312"/>
      <c r="G149" s="312"/>
      <c r="H149" s="312"/>
      <c r="I149" s="312"/>
      <c r="J149" s="312"/>
      <c r="K149" s="307"/>
    </row>
    <row r="150" spans="1:11" x14ac:dyDescent="0.3">
      <c r="A150" s="89"/>
      <c r="B150" s="89"/>
      <c r="C150" s="89"/>
      <c r="D150" s="89"/>
      <c r="E150" s="89"/>
      <c r="F150" s="89"/>
      <c r="G150" s="92"/>
      <c r="H150" s="92"/>
      <c r="I150" s="92"/>
    </row>
    <row r="151" spans="1:11" x14ac:dyDescent="0.3">
      <c r="B151" s="14" t="s">
        <v>140</v>
      </c>
      <c r="C151" s="90"/>
      <c r="D151" s="89"/>
      <c r="E151" s="89"/>
      <c r="F151" s="89"/>
      <c r="G151" s="89"/>
      <c r="H151" s="89"/>
      <c r="I151" s="89"/>
    </row>
    <row r="152" spans="1:11" ht="55" customHeight="1" x14ac:dyDescent="0.3">
      <c r="B152" s="568" t="s">
        <v>217</v>
      </c>
      <c r="C152" s="568"/>
      <c r="D152" s="568"/>
      <c r="E152" s="568"/>
      <c r="F152" s="568"/>
      <c r="G152" s="568"/>
      <c r="H152" s="568"/>
      <c r="I152" s="568"/>
      <c r="J152" s="568"/>
      <c r="K152" s="568"/>
    </row>
    <row r="153" spans="1:11" x14ac:dyDescent="0.3">
      <c r="A153" s="302"/>
      <c r="B153" s="313"/>
      <c r="C153" s="314"/>
      <c r="D153" s="315"/>
      <c r="E153" s="316"/>
      <c r="F153" s="317"/>
      <c r="G153" s="85"/>
      <c r="H153" s="85"/>
      <c r="I153" s="84"/>
    </row>
    <row r="154" spans="1:11" s="302" customFormat="1" ht="70" customHeight="1" thickBot="1" x14ac:dyDescent="0.35">
      <c r="B154" s="574" t="s">
        <v>214</v>
      </c>
      <c r="C154" s="574"/>
      <c r="D154" s="574"/>
      <c r="E154" s="574"/>
      <c r="F154" s="574"/>
      <c r="G154" s="574"/>
      <c r="H154" s="574"/>
    </row>
    <row r="155" spans="1:11" ht="35.15" customHeight="1" thickBot="1" x14ac:dyDescent="0.35">
      <c r="A155" s="302"/>
      <c r="B155" s="320"/>
      <c r="C155" s="321" t="s">
        <v>83</v>
      </c>
      <c r="D155" s="322" t="s">
        <v>64</v>
      </c>
      <c r="E155" s="495" t="s">
        <v>84</v>
      </c>
      <c r="F155" s="496"/>
      <c r="H155" s="85"/>
      <c r="I155" s="84"/>
    </row>
    <row r="156" spans="1:11" x14ac:dyDescent="0.3">
      <c r="A156" s="302"/>
      <c r="B156" s="319">
        <v>1</v>
      </c>
      <c r="C156" s="323"/>
      <c r="D156" s="398"/>
      <c r="E156" s="497"/>
      <c r="F156" s="498"/>
      <c r="H156" s="85"/>
      <c r="I156" s="84"/>
    </row>
    <row r="157" spans="1:11" x14ac:dyDescent="0.3">
      <c r="A157" s="302"/>
      <c r="B157" s="318">
        <v>2</v>
      </c>
      <c r="C157" s="324"/>
      <c r="D157" s="399"/>
      <c r="E157" s="487"/>
      <c r="F157" s="488"/>
      <c r="H157" s="85"/>
      <c r="I157" s="84"/>
    </row>
    <row r="158" spans="1:11" x14ac:dyDescent="0.3">
      <c r="A158" s="302"/>
      <c r="B158" s="318">
        <v>3</v>
      </c>
      <c r="C158" s="324"/>
      <c r="D158" s="399"/>
      <c r="E158" s="487"/>
      <c r="F158" s="488"/>
      <c r="H158" s="85"/>
      <c r="I158" s="84"/>
    </row>
    <row r="159" spans="1:11" x14ac:dyDescent="0.3">
      <c r="A159" s="302"/>
      <c r="B159" s="318">
        <v>4</v>
      </c>
      <c r="C159" s="324"/>
      <c r="D159" s="399"/>
      <c r="E159" s="487"/>
      <c r="F159" s="488"/>
      <c r="H159" s="85"/>
      <c r="I159" s="84"/>
    </row>
    <row r="160" spans="1:11" x14ac:dyDescent="0.3">
      <c r="A160" s="302"/>
      <c r="B160" s="318">
        <v>5</v>
      </c>
      <c r="C160" s="324"/>
      <c r="D160" s="399"/>
      <c r="E160" s="487"/>
      <c r="F160" s="488"/>
      <c r="H160" s="85"/>
      <c r="I160" s="84"/>
    </row>
    <row r="161" spans="1:9" x14ac:dyDescent="0.3">
      <c r="A161" s="302"/>
      <c r="B161" s="318">
        <v>6</v>
      </c>
      <c r="C161" s="324"/>
      <c r="D161" s="399"/>
      <c r="E161" s="487"/>
      <c r="F161" s="488"/>
      <c r="H161" s="85"/>
      <c r="I161" s="84"/>
    </row>
    <row r="162" spans="1:9" x14ac:dyDescent="0.3">
      <c r="A162" s="302"/>
      <c r="B162" s="318">
        <v>7</v>
      </c>
      <c r="C162" s="324"/>
      <c r="D162" s="399"/>
      <c r="E162" s="487"/>
      <c r="F162" s="488"/>
      <c r="H162" s="85"/>
      <c r="I162" s="84"/>
    </row>
    <row r="163" spans="1:9" x14ac:dyDescent="0.3">
      <c r="B163" s="369">
        <v>8</v>
      </c>
      <c r="C163" s="324"/>
      <c r="D163" s="399"/>
      <c r="E163" s="487"/>
      <c r="F163" s="488"/>
      <c r="H163" s="85"/>
      <c r="I163" s="84"/>
    </row>
    <row r="164" spans="1:9" x14ac:dyDescent="0.3">
      <c r="B164" s="369">
        <v>9</v>
      </c>
      <c r="C164" s="324"/>
      <c r="D164" s="399"/>
      <c r="E164" s="487"/>
      <c r="F164" s="488"/>
      <c r="H164" s="85"/>
      <c r="I164" s="84"/>
    </row>
    <row r="165" spans="1:9" x14ac:dyDescent="0.3">
      <c r="B165" s="369">
        <v>10</v>
      </c>
      <c r="C165" s="324"/>
      <c r="D165" s="399"/>
      <c r="E165" s="487"/>
      <c r="F165" s="488"/>
      <c r="H165" s="85"/>
      <c r="I165" s="84"/>
    </row>
    <row r="166" spans="1:9" x14ac:dyDescent="0.3">
      <c r="B166" s="318">
        <v>11</v>
      </c>
      <c r="C166" s="324"/>
      <c r="D166" s="399"/>
      <c r="E166" s="487"/>
      <c r="F166" s="488"/>
      <c r="H166" s="85"/>
      <c r="I166" s="84"/>
    </row>
    <row r="167" spans="1:9" x14ac:dyDescent="0.3">
      <c r="B167" s="318">
        <v>12</v>
      </c>
      <c r="C167" s="324"/>
      <c r="D167" s="399"/>
      <c r="E167" s="487"/>
      <c r="F167" s="488"/>
      <c r="H167" s="85"/>
      <c r="I167" s="84"/>
    </row>
    <row r="168" spans="1:9" x14ac:dyDescent="0.3">
      <c r="B168" s="318">
        <v>13</v>
      </c>
      <c r="C168" s="325"/>
      <c r="D168" s="399"/>
      <c r="E168" s="487"/>
      <c r="F168" s="488"/>
      <c r="H168" s="85"/>
      <c r="I168" s="84"/>
    </row>
    <row r="169" spans="1:9" x14ac:dyDescent="0.3">
      <c r="B169" s="318">
        <v>14</v>
      </c>
      <c r="C169" s="325"/>
      <c r="D169" s="399"/>
      <c r="E169" s="487"/>
      <c r="F169" s="488"/>
      <c r="H169" s="85"/>
      <c r="I169" s="84"/>
    </row>
    <row r="170" spans="1:9" ht="14.5" thickBot="1" x14ac:dyDescent="0.35">
      <c r="B170" s="403">
        <v>15</v>
      </c>
      <c r="C170" s="404"/>
      <c r="D170" s="405"/>
      <c r="E170" s="489"/>
      <c r="F170" s="490"/>
      <c r="H170" s="85"/>
      <c r="I170" s="84"/>
    </row>
    <row r="171" spans="1:9" ht="15" customHeight="1" thickBot="1" x14ac:dyDescent="0.35">
      <c r="B171" s="406"/>
      <c r="C171" s="407"/>
      <c r="D171" s="407"/>
      <c r="E171" s="493"/>
      <c r="F171" s="494"/>
      <c r="G171" s="85"/>
      <c r="H171" s="85"/>
      <c r="I171" s="84"/>
    </row>
    <row r="172" spans="1:9" ht="15" customHeight="1" thickBot="1" x14ac:dyDescent="0.35">
      <c r="B172" s="400"/>
      <c r="C172" s="401" t="s">
        <v>201</v>
      </c>
      <c r="D172" s="402">
        <f>SUM(D156:D170)</f>
        <v>0</v>
      </c>
      <c r="E172" s="491"/>
      <c r="F172" s="492"/>
      <c r="G172" s="85"/>
      <c r="H172" s="85"/>
      <c r="I172" s="84"/>
    </row>
  </sheetData>
  <sheetProtection formatCells="0" formatColumns="0" formatRows="0" insertRows="0"/>
  <mergeCells count="80">
    <mergeCell ref="B9:K9"/>
    <mergeCell ref="B30:K30"/>
    <mergeCell ref="B152:K152"/>
    <mergeCell ref="U133:U136"/>
    <mergeCell ref="B154:H154"/>
    <mergeCell ref="C134:C136"/>
    <mergeCell ref="B120:O120"/>
    <mergeCell ref="Q119:Q121"/>
    <mergeCell ref="B133:S133"/>
    <mergeCell ref="P120:P121"/>
    <mergeCell ref="P135:R135"/>
    <mergeCell ref="T133:T136"/>
    <mergeCell ref="D134:S134"/>
    <mergeCell ref="S135:S136"/>
    <mergeCell ref="D135:F135"/>
    <mergeCell ref="G135:I135"/>
    <mergeCell ref="J135:L135"/>
    <mergeCell ref="M135:O135"/>
    <mergeCell ref="N62:O62"/>
    <mergeCell ref="P62:P63"/>
    <mergeCell ref="B61:P61"/>
    <mergeCell ref="B59:K59"/>
    <mergeCell ref="C130:E130"/>
    <mergeCell ref="M90:M92"/>
    <mergeCell ref="C116:E116"/>
    <mergeCell ref="B119:P119"/>
    <mergeCell ref="D12:I12"/>
    <mergeCell ref="B32:K32"/>
    <mergeCell ref="C38:C40"/>
    <mergeCell ref="D38:D40"/>
    <mergeCell ref="B36:K36"/>
    <mergeCell ref="E38:T38"/>
    <mergeCell ref="B1:J1"/>
    <mergeCell ref="C91:J91"/>
    <mergeCell ref="K91:K92"/>
    <mergeCell ref="B90:K90"/>
    <mergeCell ref="L90:L92"/>
    <mergeCell ref="B3:C3"/>
    <mergeCell ref="B4:C4"/>
    <mergeCell ref="B5:C5"/>
    <mergeCell ref="C87:E87"/>
    <mergeCell ref="D3:F3"/>
    <mergeCell ref="D4:F4"/>
    <mergeCell ref="D5:F5"/>
    <mergeCell ref="B11:I11"/>
    <mergeCell ref="C12:C13"/>
    <mergeCell ref="J11:J13"/>
    <mergeCell ref="D6:E6"/>
    <mergeCell ref="E165:F165"/>
    <mergeCell ref="E166:F166"/>
    <mergeCell ref="V38:V40"/>
    <mergeCell ref="E39:G39"/>
    <mergeCell ref="H39:J39"/>
    <mergeCell ref="K39:M39"/>
    <mergeCell ref="N39:P39"/>
    <mergeCell ref="Q39:S39"/>
    <mergeCell ref="U38:U40"/>
    <mergeCell ref="T39:T40"/>
    <mergeCell ref="R61:R63"/>
    <mergeCell ref="Q61:Q63"/>
    <mergeCell ref="F62:G62"/>
    <mergeCell ref="H62:I62"/>
    <mergeCell ref="J62:K62"/>
    <mergeCell ref="L62:M62"/>
    <mergeCell ref="E160:F160"/>
    <mergeCell ref="E161:F161"/>
    <mergeCell ref="E162:F162"/>
    <mergeCell ref="E163:F163"/>
    <mergeCell ref="E164:F164"/>
    <mergeCell ref="E155:F155"/>
    <mergeCell ref="E156:F156"/>
    <mergeCell ref="E157:F157"/>
    <mergeCell ref="E158:F158"/>
    <mergeCell ref="E159:F159"/>
    <mergeCell ref="E167:F167"/>
    <mergeCell ref="E168:F168"/>
    <mergeCell ref="E169:F169"/>
    <mergeCell ref="E170:F170"/>
    <mergeCell ref="E172:F172"/>
    <mergeCell ref="E171:F171"/>
  </mergeCells>
  <dataValidations count="4">
    <dataValidation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300-000006000000}"/>
    <dataValidation allowBlank="1" showErrorMessage="1" sqref="D126" xr:uid="{00000000-0002-0000-0300-000005000000}"/>
    <dataValidation type="whole" operator="lessThanOrEqual" allowBlank="1" showInputMessage="1" showErrorMessage="1" sqref="K15" xr:uid="{00000000-0002-0000-0300-000004000000}">
      <formula1>IF(D5="Company or company-affliated research laboratory",70)</formula1>
    </dataValidation>
    <dataValidation type="decimal" operator="lessThanOrEqual" allowBlank="1" showInputMessage="1" showErrorMessage="1" sqref="G122:G126" xr:uid="{00000000-0002-0000-0300-000003000000}">
      <formula1>IF(D122="Working visit",18000)</formula1>
    </dataValidation>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31" max="16383" man="1"/>
    <brk id="84" max="16383" man="1"/>
  </rowBreaks>
  <colBreaks count="1" manualBreakCount="1">
    <brk id="1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 Inputs'!$A$2:$A$6</xm:f>
          </x14:formula1>
          <xm:sqref>D5:F5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DC82-BAB1-4E6E-A2F0-1979967347BF}">
  <sheetPr>
    <tabColor rgb="FFFFFF00"/>
    <pageSetUpPr autoPageBreaks="0"/>
  </sheetPr>
  <dimension ref="A1:V172"/>
  <sheetViews>
    <sheetView zoomScale="90" zoomScaleNormal="90" zoomScaleSheetLayoutView="50" zoomScalePageLayoutView="80" workbookViewId="0">
      <selection activeCell="D5" sqref="D5:F5"/>
    </sheetView>
  </sheetViews>
  <sheetFormatPr defaultColWidth="8.7265625" defaultRowHeight="14" x14ac:dyDescent="0.3"/>
  <cols>
    <col min="1" max="1" width="2.7265625" style="23" customWidth="1"/>
    <col min="2" max="2" width="4.453125" style="23" customWidth="1"/>
    <col min="3" max="3" width="35.7265625" style="23" customWidth="1"/>
    <col min="4" max="20" width="19.54296875" style="23" customWidth="1"/>
    <col min="21" max="22" width="25.54296875" style="23" customWidth="1"/>
    <col min="23" max="256" width="8.7265625" style="23"/>
    <col min="257" max="257" width="2.7265625" style="23" customWidth="1"/>
    <col min="258" max="258" width="4.453125" style="23" customWidth="1"/>
    <col min="259" max="259" width="35.7265625" style="23" customWidth="1"/>
    <col min="260" max="266" width="16.7265625" style="23" customWidth="1"/>
    <col min="267" max="512" width="8.7265625" style="23"/>
    <col min="513" max="513" width="2.7265625" style="23" customWidth="1"/>
    <col min="514" max="514" width="4.453125" style="23" customWidth="1"/>
    <col min="515" max="515" width="35.7265625" style="23" customWidth="1"/>
    <col min="516" max="522" width="16.7265625" style="23" customWidth="1"/>
    <col min="523" max="768" width="8.7265625" style="23"/>
    <col min="769" max="769" width="2.7265625" style="23" customWidth="1"/>
    <col min="770" max="770" width="4.453125" style="23" customWidth="1"/>
    <col min="771" max="771" width="35.7265625" style="23" customWidth="1"/>
    <col min="772" max="778" width="16.7265625" style="23" customWidth="1"/>
    <col min="779" max="1024" width="8.7265625" style="23"/>
    <col min="1025" max="1025" width="2.7265625" style="23" customWidth="1"/>
    <col min="1026" max="1026" width="4.453125" style="23" customWidth="1"/>
    <col min="1027" max="1027" width="35.7265625" style="23" customWidth="1"/>
    <col min="1028" max="1034" width="16.7265625" style="23" customWidth="1"/>
    <col min="1035" max="1280" width="8.7265625" style="23"/>
    <col min="1281" max="1281" width="2.7265625" style="23" customWidth="1"/>
    <col min="1282" max="1282" width="4.453125" style="23" customWidth="1"/>
    <col min="1283" max="1283" width="35.7265625" style="23" customWidth="1"/>
    <col min="1284" max="1290" width="16.7265625" style="23" customWidth="1"/>
    <col min="1291" max="1536" width="8.7265625" style="23"/>
    <col min="1537" max="1537" width="2.7265625" style="23" customWidth="1"/>
    <col min="1538" max="1538" width="4.453125" style="23" customWidth="1"/>
    <col min="1539" max="1539" width="35.7265625" style="23" customWidth="1"/>
    <col min="1540" max="1546" width="16.7265625" style="23" customWidth="1"/>
    <col min="1547" max="1792" width="8.7265625" style="23"/>
    <col min="1793" max="1793" width="2.7265625" style="23" customWidth="1"/>
    <col min="1794" max="1794" width="4.453125" style="23" customWidth="1"/>
    <col min="1795" max="1795" width="35.7265625" style="23" customWidth="1"/>
    <col min="1796" max="1802" width="16.7265625" style="23" customWidth="1"/>
    <col min="1803" max="2048" width="8.7265625" style="23"/>
    <col min="2049" max="2049" width="2.7265625" style="23" customWidth="1"/>
    <col min="2050" max="2050" width="4.453125" style="23" customWidth="1"/>
    <col min="2051" max="2051" width="35.7265625" style="23" customWidth="1"/>
    <col min="2052" max="2058" width="16.7265625" style="23" customWidth="1"/>
    <col min="2059" max="2304" width="8.7265625" style="23"/>
    <col min="2305" max="2305" width="2.7265625" style="23" customWidth="1"/>
    <col min="2306" max="2306" width="4.453125" style="23" customWidth="1"/>
    <col min="2307" max="2307" width="35.7265625" style="23" customWidth="1"/>
    <col min="2308" max="2314" width="16.7265625" style="23" customWidth="1"/>
    <col min="2315" max="2560" width="8.7265625" style="23"/>
    <col min="2561" max="2561" width="2.7265625" style="23" customWidth="1"/>
    <col min="2562" max="2562" width="4.453125" style="23" customWidth="1"/>
    <col min="2563" max="2563" width="35.7265625" style="23" customWidth="1"/>
    <col min="2564" max="2570" width="16.7265625" style="23" customWidth="1"/>
    <col min="2571" max="2816" width="8.7265625" style="23"/>
    <col min="2817" max="2817" width="2.7265625" style="23" customWidth="1"/>
    <col min="2818" max="2818" width="4.453125" style="23" customWidth="1"/>
    <col min="2819" max="2819" width="35.7265625" style="23" customWidth="1"/>
    <col min="2820" max="2826" width="16.7265625" style="23" customWidth="1"/>
    <col min="2827" max="3072" width="8.7265625" style="23"/>
    <col min="3073" max="3073" width="2.7265625" style="23" customWidth="1"/>
    <col min="3074" max="3074" width="4.453125" style="23" customWidth="1"/>
    <col min="3075" max="3075" width="35.7265625" style="23" customWidth="1"/>
    <col min="3076" max="3082" width="16.7265625" style="23" customWidth="1"/>
    <col min="3083" max="3328" width="8.7265625" style="23"/>
    <col min="3329" max="3329" width="2.7265625" style="23" customWidth="1"/>
    <col min="3330" max="3330" width="4.453125" style="23" customWidth="1"/>
    <col min="3331" max="3331" width="35.7265625" style="23" customWidth="1"/>
    <col min="3332" max="3338" width="16.7265625" style="23" customWidth="1"/>
    <col min="3339" max="3584" width="8.7265625" style="23"/>
    <col min="3585" max="3585" width="2.7265625" style="23" customWidth="1"/>
    <col min="3586" max="3586" width="4.453125" style="23" customWidth="1"/>
    <col min="3587" max="3587" width="35.7265625" style="23" customWidth="1"/>
    <col min="3588" max="3594" width="16.7265625" style="23" customWidth="1"/>
    <col min="3595" max="3840" width="8.7265625" style="23"/>
    <col min="3841" max="3841" width="2.7265625" style="23" customWidth="1"/>
    <col min="3842" max="3842" width="4.453125" style="23" customWidth="1"/>
    <col min="3843" max="3843" width="35.7265625" style="23" customWidth="1"/>
    <col min="3844" max="3850" width="16.7265625" style="23" customWidth="1"/>
    <col min="3851" max="4096" width="8.7265625" style="23"/>
    <col min="4097" max="4097" width="2.7265625" style="23" customWidth="1"/>
    <col min="4098" max="4098" width="4.453125" style="23" customWidth="1"/>
    <col min="4099" max="4099" width="35.7265625" style="23" customWidth="1"/>
    <col min="4100" max="4106" width="16.7265625" style="23" customWidth="1"/>
    <col min="4107" max="4352" width="8.7265625" style="23"/>
    <col min="4353" max="4353" width="2.7265625" style="23" customWidth="1"/>
    <col min="4354" max="4354" width="4.453125" style="23" customWidth="1"/>
    <col min="4355" max="4355" width="35.7265625" style="23" customWidth="1"/>
    <col min="4356" max="4362" width="16.7265625" style="23" customWidth="1"/>
    <col min="4363" max="4608" width="8.7265625" style="23"/>
    <col min="4609" max="4609" width="2.7265625" style="23" customWidth="1"/>
    <col min="4610" max="4610" width="4.453125" style="23" customWidth="1"/>
    <col min="4611" max="4611" width="35.7265625" style="23" customWidth="1"/>
    <col min="4612" max="4618" width="16.7265625" style="23" customWidth="1"/>
    <col min="4619" max="4864" width="8.7265625" style="23"/>
    <col min="4865" max="4865" width="2.7265625" style="23" customWidth="1"/>
    <col min="4866" max="4866" width="4.453125" style="23" customWidth="1"/>
    <col min="4867" max="4867" width="35.7265625" style="23" customWidth="1"/>
    <col min="4868" max="4874" width="16.7265625" style="23" customWidth="1"/>
    <col min="4875" max="5120" width="8.7265625" style="23"/>
    <col min="5121" max="5121" width="2.7265625" style="23" customWidth="1"/>
    <col min="5122" max="5122" width="4.453125" style="23" customWidth="1"/>
    <col min="5123" max="5123" width="35.7265625" style="23" customWidth="1"/>
    <col min="5124" max="5130" width="16.7265625" style="23" customWidth="1"/>
    <col min="5131" max="5376" width="8.7265625" style="23"/>
    <col min="5377" max="5377" width="2.7265625" style="23" customWidth="1"/>
    <col min="5378" max="5378" width="4.453125" style="23" customWidth="1"/>
    <col min="5379" max="5379" width="35.7265625" style="23" customWidth="1"/>
    <col min="5380" max="5386" width="16.7265625" style="23" customWidth="1"/>
    <col min="5387" max="5632" width="8.7265625" style="23"/>
    <col min="5633" max="5633" width="2.7265625" style="23" customWidth="1"/>
    <col min="5634" max="5634" width="4.453125" style="23" customWidth="1"/>
    <col min="5635" max="5635" width="35.7265625" style="23" customWidth="1"/>
    <col min="5636" max="5642" width="16.7265625" style="23" customWidth="1"/>
    <col min="5643" max="5888" width="8.7265625" style="23"/>
    <col min="5889" max="5889" width="2.7265625" style="23" customWidth="1"/>
    <col min="5890" max="5890" width="4.453125" style="23" customWidth="1"/>
    <col min="5891" max="5891" width="35.7265625" style="23" customWidth="1"/>
    <col min="5892" max="5898" width="16.7265625" style="23" customWidth="1"/>
    <col min="5899" max="6144" width="8.7265625" style="23"/>
    <col min="6145" max="6145" width="2.7265625" style="23" customWidth="1"/>
    <col min="6146" max="6146" width="4.453125" style="23" customWidth="1"/>
    <col min="6147" max="6147" width="35.7265625" style="23" customWidth="1"/>
    <col min="6148" max="6154" width="16.7265625" style="23" customWidth="1"/>
    <col min="6155" max="6400" width="8.7265625" style="23"/>
    <col min="6401" max="6401" width="2.7265625" style="23" customWidth="1"/>
    <col min="6402" max="6402" width="4.453125" style="23" customWidth="1"/>
    <col min="6403" max="6403" width="35.7265625" style="23" customWidth="1"/>
    <col min="6404" max="6410" width="16.7265625" style="23" customWidth="1"/>
    <col min="6411" max="6656" width="8.7265625" style="23"/>
    <col min="6657" max="6657" width="2.7265625" style="23" customWidth="1"/>
    <col min="6658" max="6658" width="4.453125" style="23" customWidth="1"/>
    <col min="6659" max="6659" width="35.7265625" style="23" customWidth="1"/>
    <col min="6660" max="6666" width="16.7265625" style="23" customWidth="1"/>
    <col min="6667" max="6912" width="8.7265625" style="23"/>
    <col min="6913" max="6913" width="2.7265625" style="23" customWidth="1"/>
    <col min="6914" max="6914" width="4.453125" style="23" customWidth="1"/>
    <col min="6915" max="6915" width="35.7265625" style="23" customWidth="1"/>
    <col min="6916" max="6922" width="16.7265625" style="23" customWidth="1"/>
    <col min="6923" max="7168" width="8.7265625" style="23"/>
    <col min="7169" max="7169" width="2.7265625" style="23" customWidth="1"/>
    <col min="7170" max="7170" width="4.453125" style="23" customWidth="1"/>
    <col min="7171" max="7171" width="35.7265625" style="23" customWidth="1"/>
    <col min="7172" max="7178" width="16.7265625" style="23" customWidth="1"/>
    <col min="7179" max="7424" width="8.7265625" style="23"/>
    <col min="7425" max="7425" width="2.7265625" style="23" customWidth="1"/>
    <col min="7426" max="7426" width="4.453125" style="23" customWidth="1"/>
    <col min="7427" max="7427" width="35.7265625" style="23" customWidth="1"/>
    <col min="7428" max="7434" width="16.7265625" style="23" customWidth="1"/>
    <col min="7435" max="7680" width="8.7265625" style="23"/>
    <col min="7681" max="7681" width="2.7265625" style="23" customWidth="1"/>
    <col min="7682" max="7682" width="4.453125" style="23" customWidth="1"/>
    <col min="7683" max="7683" width="35.7265625" style="23" customWidth="1"/>
    <col min="7684" max="7690" width="16.7265625" style="23" customWidth="1"/>
    <col min="7691" max="7936" width="8.7265625" style="23"/>
    <col min="7937" max="7937" width="2.7265625" style="23" customWidth="1"/>
    <col min="7938" max="7938" width="4.453125" style="23" customWidth="1"/>
    <col min="7939" max="7939" width="35.7265625" style="23" customWidth="1"/>
    <col min="7940" max="7946" width="16.7265625" style="23" customWidth="1"/>
    <col min="7947" max="8192" width="8.7265625" style="23"/>
    <col min="8193" max="8193" width="2.7265625" style="23" customWidth="1"/>
    <col min="8194" max="8194" width="4.453125" style="23" customWidth="1"/>
    <col min="8195" max="8195" width="35.7265625" style="23" customWidth="1"/>
    <col min="8196" max="8202" width="16.7265625" style="23" customWidth="1"/>
    <col min="8203" max="8448" width="8.7265625" style="23"/>
    <col min="8449" max="8449" width="2.7265625" style="23" customWidth="1"/>
    <col min="8450" max="8450" width="4.453125" style="23" customWidth="1"/>
    <col min="8451" max="8451" width="35.7265625" style="23" customWidth="1"/>
    <col min="8452" max="8458" width="16.7265625" style="23" customWidth="1"/>
    <col min="8459" max="8704" width="8.7265625" style="23"/>
    <col min="8705" max="8705" width="2.7265625" style="23" customWidth="1"/>
    <col min="8706" max="8706" width="4.453125" style="23" customWidth="1"/>
    <col min="8707" max="8707" width="35.7265625" style="23" customWidth="1"/>
    <col min="8708" max="8714" width="16.7265625" style="23" customWidth="1"/>
    <col min="8715" max="8960" width="8.7265625" style="23"/>
    <col min="8961" max="8961" width="2.7265625" style="23" customWidth="1"/>
    <col min="8962" max="8962" width="4.453125" style="23" customWidth="1"/>
    <col min="8963" max="8963" width="35.7265625" style="23" customWidth="1"/>
    <col min="8964" max="8970" width="16.7265625" style="23" customWidth="1"/>
    <col min="8971" max="9216" width="8.7265625" style="23"/>
    <col min="9217" max="9217" width="2.7265625" style="23" customWidth="1"/>
    <col min="9218" max="9218" width="4.453125" style="23" customWidth="1"/>
    <col min="9219" max="9219" width="35.7265625" style="23" customWidth="1"/>
    <col min="9220" max="9226" width="16.7265625" style="23" customWidth="1"/>
    <col min="9227" max="9472" width="8.7265625" style="23"/>
    <col min="9473" max="9473" width="2.7265625" style="23" customWidth="1"/>
    <col min="9474" max="9474" width="4.453125" style="23" customWidth="1"/>
    <col min="9475" max="9475" width="35.7265625" style="23" customWidth="1"/>
    <col min="9476" max="9482" width="16.7265625" style="23" customWidth="1"/>
    <col min="9483" max="9728" width="8.7265625" style="23"/>
    <col min="9729" max="9729" width="2.7265625" style="23" customWidth="1"/>
    <col min="9730" max="9730" width="4.453125" style="23" customWidth="1"/>
    <col min="9731" max="9731" width="35.7265625" style="23" customWidth="1"/>
    <col min="9732" max="9738" width="16.7265625" style="23" customWidth="1"/>
    <col min="9739" max="9984" width="8.7265625" style="23"/>
    <col min="9985" max="9985" width="2.7265625" style="23" customWidth="1"/>
    <col min="9986" max="9986" width="4.453125" style="23" customWidth="1"/>
    <col min="9987" max="9987" width="35.7265625" style="23" customWidth="1"/>
    <col min="9988" max="9994" width="16.7265625" style="23" customWidth="1"/>
    <col min="9995" max="10240" width="8.7265625" style="23"/>
    <col min="10241" max="10241" width="2.7265625" style="23" customWidth="1"/>
    <col min="10242" max="10242" width="4.453125" style="23" customWidth="1"/>
    <col min="10243" max="10243" width="35.7265625" style="23" customWidth="1"/>
    <col min="10244" max="10250" width="16.7265625" style="23" customWidth="1"/>
    <col min="10251" max="10496" width="8.7265625" style="23"/>
    <col min="10497" max="10497" width="2.7265625" style="23" customWidth="1"/>
    <col min="10498" max="10498" width="4.453125" style="23" customWidth="1"/>
    <col min="10499" max="10499" width="35.7265625" style="23" customWidth="1"/>
    <col min="10500" max="10506" width="16.7265625" style="23" customWidth="1"/>
    <col min="10507" max="10752" width="8.7265625" style="23"/>
    <col min="10753" max="10753" width="2.7265625" style="23" customWidth="1"/>
    <col min="10754" max="10754" width="4.453125" style="23" customWidth="1"/>
    <col min="10755" max="10755" width="35.7265625" style="23" customWidth="1"/>
    <col min="10756" max="10762" width="16.7265625" style="23" customWidth="1"/>
    <col min="10763" max="11008" width="8.7265625" style="23"/>
    <col min="11009" max="11009" width="2.7265625" style="23" customWidth="1"/>
    <col min="11010" max="11010" width="4.453125" style="23" customWidth="1"/>
    <col min="11011" max="11011" width="35.7265625" style="23" customWidth="1"/>
    <col min="11012" max="11018" width="16.7265625" style="23" customWidth="1"/>
    <col min="11019" max="11264" width="8.7265625" style="23"/>
    <col min="11265" max="11265" width="2.7265625" style="23" customWidth="1"/>
    <col min="11266" max="11266" width="4.453125" style="23" customWidth="1"/>
    <col min="11267" max="11267" width="35.7265625" style="23" customWidth="1"/>
    <col min="11268" max="11274" width="16.7265625" style="23" customWidth="1"/>
    <col min="11275" max="11520" width="8.7265625" style="23"/>
    <col min="11521" max="11521" width="2.7265625" style="23" customWidth="1"/>
    <col min="11522" max="11522" width="4.453125" style="23" customWidth="1"/>
    <col min="11523" max="11523" width="35.7265625" style="23" customWidth="1"/>
    <col min="11524" max="11530" width="16.7265625" style="23" customWidth="1"/>
    <col min="11531" max="11776" width="8.7265625" style="23"/>
    <col min="11777" max="11777" width="2.7265625" style="23" customWidth="1"/>
    <col min="11778" max="11778" width="4.453125" style="23" customWidth="1"/>
    <col min="11779" max="11779" width="35.7265625" style="23" customWidth="1"/>
    <col min="11780" max="11786" width="16.7265625" style="23" customWidth="1"/>
    <col min="11787" max="12032" width="8.7265625" style="23"/>
    <col min="12033" max="12033" width="2.7265625" style="23" customWidth="1"/>
    <col min="12034" max="12034" width="4.453125" style="23" customWidth="1"/>
    <col min="12035" max="12035" width="35.7265625" style="23" customWidth="1"/>
    <col min="12036" max="12042" width="16.7265625" style="23" customWidth="1"/>
    <col min="12043" max="12288" width="8.7265625" style="23"/>
    <col min="12289" max="12289" width="2.7265625" style="23" customWidth="1"/>
    <col min="12290" max="12290" width="4.453125" style="23" customWidth="1"/>
    <col min="12291" max="12291" width="35.7265625" style="23" customWidth="1"/>
    <col min="12292" max="12298" width="16.7265625" style="23" customWidth="1"/>
    <col min="12299" max="12544" width="8.7265625" style="23"/>
    <col min="12545" max="12545" width="2.7265625" style="23" customWidth="1"/>
    <col min="12546" max="12546" width="4.453125" style="23" customWidth="1"/>
    <col min="12547" max="12547" width="35.7265625" style="23" customWidth="1"/>
    <col min="12548" max="12554" width="16.7265625" style="23" customWidth="1"/>
    <col min="12555" max="12800" width="8.7265625" style="23"/>
    <col min="12801" max="12801" width="2.7265625" style="23" customWidth="1"/>
    <col min="12802" max="12802" width="4.453125" style="23" customWidth="1"/>
    <col min="12803" max="12803" width="35.7265625" style="23" customWidth="1"/>
    <col min="12804" max="12810" width="16.7265625" style="23" customWidth="1"/>
    <col min="12811" max="13056" width="8.7265625" style="23"/>
    <col min="13057" max="13057" width="2.7265625" style="23" customWidth="1"/>
    <col min="13058" max="13058" width="4.453125" style="23" customWidth="1"/>
    <col min="13059" max="13059" width="35.7265625" style="23" customWidth="1"/>
    <col min="13060" max="13066" width="16.7265625" style="23" customWidth="1"/>
    <col min="13067" max="13312" width="8.7265625" style="23"/>
    <col min="13313" max="13313" width="2.7265625" style="23" customWidth="1"/>
    <col min="13314" max="13314" width="4.453125" style="23" customWidth="1"/>
    <col min="13315" max="13315" width="35.7265625" style="23" customWidth="1"/>
    <col min="13316" max="13322" width="16.7265625" style="23" customWidth="1"/>
    <col min="13323" max="13568" width="8.7265625" style="23"/>
    <col min="13569" max="13569" width="2.7265625" style="23" customWidth="1"/>
    <col min="13570" max="13570" width="4.453125" style="23" customWidth="1"/>
    <col min="13571" max="13571" width="35.7265625" style="23" customWidth="1"/>
    <col min="13572" max="13578" width="16.7265625" style="23" customWidth="1"/>
    <col min="13579" max="13824" width="8.7265625" style="23"/>
    <col min="13825" max="13825" width="2.7265625" style="23" customWidth="1"/>
    <col min="13826" max="13826" width="4.453125" style="23" customWidth="1"/>
    <col min="13827" max="13827" width="35.7265625" style="23" customWidth="1"/>
    <col min="13828" max="13834" width="16.7265625" style="23" customWidth="1"/>
    <col min="13835" max="14080" width="8.7265625" style="23"/>
    <col min="14081" max="14081" width="2.7265625" style="23" customWidth="1"/>
    <col min="14082" max="14082" width="4.453125" style="23" customWidth="1"/>
    <col min="14083" max="14083" width="35.7265625" style="23" customWidth="1"/>
    <col min="14084" max="14090" width="16.7265625" style="23" customWidth="1"/>
    <col min="14091" max="14336" width="8.7265625" style="23"/>
    <col min="14337" max="14337" width="2.7265625" style="23" customWidth="1"/>
    <col min="14338" max="14338" width="4.453125" style="23" customWidth="1"/>
    <col min="14339" max="14339" width="35.7265625" style="23" customWidth="1"/>
    <col min="14340" max="14346" width="16.7265625" style="23" customWidth="1"/>
    <col min="14347" max="14592" width="8.7265625" style="23"/>
    <col min="14593" max="14593" width="2.7265625" style="23" customWidth="1"/>
    <col min="14594" max="14594" width="4.453125" style="23" customWidth="1"/>
    <col min="14595" max="14595" width="35.7265625" style="23" customWidth="1"/>
    <col min="14596" max="14602" width="16.7265625" style="23" customWidth="1"/>
    <col min="14603" max="14848" width="8.7265625" style="23"/>
    <col min="14849" max="14849" width="2.7265625" style="23" customWidth="1"/>
    <col min="14850" max="14850" width="4.453125" style="23" customWidth="1"/>
    <col min="14851" max="14851" width="35.7265625" style="23" customWidth="1"/>
    <col min="14852" max="14858" width="16.7265625" style="23" customWidth="1"/>
    <col min="14859" max="15104" width="8.7265625" style="23"/>
    <col min="15105" max="15105" width="2.7265625" style="23" customWidth="1"/>
    <col min="15106" max="15106" width="4.453125" style="23" customWidth="1"/>
    <col min="15107" max="15107" width="35.7265625" style="23" customWidth="1"/>
    <col min="15108" max="15114" width="16.7265625" style="23" customWidth="1"/>
    <col min="15115" max="15360" width="8.7265625" style="23"/>
    <col min="15361" max="15361" width="2.7265625" style="23" customWidth="1"/>
    <col min="15362" max="15362" width="4.453125" style="23" customWidth="1"/>
    <col min="15363" max="15363" width="35.7265625" style="23" customWidth="1"/>
    <col min="15364" max="15370" width="16.7265625" style="23" customWidth="1"/>
    <col min="15371" max="15616" width="8.7265625" style="23"/>
    <col min="15617" max="15617" width="2.7265625" style="23" customWidth="1"/>
    <col min="15618" max="15618" width="4.453125" style="23" customWidth="1"/>
    <col min="15619" max="15619" width="35.7265625" style="23" customWidth="1"/>
    <col min="15620" max="15626" width="16.7265625" style="23" customWidth="1"/>
    <col min="15627" max="15872" width="8.7265625" style="23"/>
    <col min="15873" max="15873" width="2.7265625" style="23" customWidth="1"/>
    <col min="15874" max="15874" width="4.453125" style="23" customWidth="1"/>
    <col min="15875" max="15875" width="35.7265625" style="23" customWidth="1"/>
    <col min="15876" max="15882" width="16.7265625" style="23" customWidth="1"/>
    <col min="15883" max="16128" width="8.7265625" style="23"/>
    <col min="16129" max="16129" width="2.7265625" style="23" customWidth="1"/>
    <col min="16130" max="16130" width="4.453125" style="23" customWidth="1"/>
    <col min="16131" max="16131" width="35.7265625" style="23" customWidth="1"/>
    <col min="16132" max="16138" width="16.7265625" style="23" customWidth="1"/>
    <col min="16139" max="16384" width="8.7265625" style="23"/>
  </cols>
  <sheetData>
    <row r="1" spans="1:11" ht="20.25" customHeight="1" x14ac:dyDescent="0.3">
      <c r="B1" s="486" t="s">
        <v>128</v>
      </c>
      <c r="C1" s="486"/>
      <c r="D1" s="486"/>
      <c r="E1" s="486"/>
      <c r="F1" s="486"/>
      <c r="G1" s="486"/>
      <c r="H1" s="486"/>
      <c r="I1" s="486"/>
      <c r="J1" s="486"/>
    </row>
    <row r="2" spans="1:11" ht="23.25" customHeight="1" thickBot="1" x14ac:dyDescent="0.35">
      <c r="A2" s="21"/>
      <c r="B2" s="284" t="s">
        <v>118</v>
      </c>
      <c r="C2" s="22"/>
      <c r="D2" s="22"/>
      <c r="E2" s="22"/>
      <c r="F2" s="22"/>
      <c r="G2" s="22"/>
      <c r="H2" s="21"/>
      <c r="I2" s="21"/>
      <c r="J2" s="21"/>
    </row>
    <row r="3" spans="1:11" ht="40" customHeight="1" x14ac:dyDescent="0.3">
      <c r="A3" s="21"/>
      <c r="B3" s="520" t="s">
        <v>117</v>
      </c>
      <c r="C3" s="521"/>
      <c r="D3" s="528"/>
      <c r="E3" s="529"/>
      <c r="F3" s="530"/>
      <c r="G3" s="282"/>
      <c r="H3" s="283" t="s">
        <v>114</v>
      </c>
      <c r="I3" s="21"/>
      <c r="J3" s="21"/>
    </row>
    <row r="4" spans="1:11" ht="40" customHeight="1" x14ac:dyDescent="0.3">
      <c r="A4" s="21"/>
      <c r="B4" s="522" t="s">
        <v>208</v>
      </c>
      <c r="C4" s="523"/>
      <c r="D4" s="531"/>
      <c r="E4" s="532"/>
      <c r="F4" s="533"/>
      <c r="G4" s="282"/>
      <c r="H4" s="281" t="s">
        <v>112</v>
      </c>
      <c r="I4" s="21"/>
      <c r="J4" s="21"/>
    </row>
    <row r="5" spans="1:11" ht="40" customHeight="1" x14ac:dyDescent="0.3">
      <c r="A5" s="21"/>
      <c r="B5" s="586" t="s">
        <v>134</v>
      </c>
      <c r="C5" s="587"/>
      <c r="D5" s="531" t="s">
        <v>219</v>
      </c>
      <c r="E5" s="532"/>
      <c r="F5" s="533"/>
      <c r="G5" s="22"/>
      <c r="H5" s="21"/>
      <c r="I5" s="21"/>
      <c r="J5" s="21"/>
    </row>
    <row r="6" spans="1:11" ht="15" customHeight="1" thickBot="1" x14ac:dyDescent="0.35">
      <c r="A6" s="21"/>
      <c r="B6" s="287"/>
      <c r="C6" s="286" t="s">
        <v>111</v>
      </c>
      <c r="D6" s="584">
        <f>VLOOKUP(D5,'List Inputs'!A2:C6,2,0)</f>
        <v>100</v>
      </c>
      <c r="E6" s="585"/>
      <c r="F6" s="285" t="s">
        <v>110</v>
      </c>
      <c r="G6" s="22"/>
      <c r="H6" s="21"/>
      <c r="I6" s="21"/>
      <c r="J6" s="21"/>
    </row>
    <row r="7" spans="1:11" x14ac:dyDescent="0.3">
      <c r="A7" s="21"/>
      <c r="B7" s="91"/>
      <c r="C7" s="21"/>
      <c r="D7" s="21"/>
      <c r="E7" s="21"/>
      <c r="F7" s="21"/>
      <c r="G7" s="21"/>
      <c r="H7" s="21"/>
      <c r="I7" s="21"/>
      <c r="J7" s="21"/>
    </row>
    <row r="8" spans="1:11" x14ac:dyDescent="0.3">
      <c r="A8" s="21"/>
      <c r="B8" s="14" t="s">
        <v>139</v>
      </c>
      <c r="C8" s="21"/>
      <c r="D8" s="21"/>
      <c r="E8" s="21"/>
      <c r="F8" s="21"/>
      <c r="G8" s="21"/>
      <c r="H8" s="21"/>
      <c r="I8" s="21"/>
      <c r="J8" s="21"/>
    </row>
    <row r="9" spans="1:11" ht="50" customHeight="1" x14ac:dyDescent="0.3">
      <c r="A9" s="21"/>
      <c r="B9" s="568" t="s">
        <v>216</v>
      </c>
      <c r="C9" s="568"/>
      <c r="D9" s="568"/>
      <c r="E9" s="568"/>
      <c r="F9" s="568"/>
      <c r="G9" s="568"/>
      <c r="H9" s="568"/>
      <c r="I9" s="568"/>
      <c r="J9" s="568"/>
      <c r="K9" s="568"/>
    </row>
    <row r="10" spans="1:11" ht="14.5" thickBot="1" x14ac:dyDescent="0.35">
      <c r="A10" s="21"/>
      <c r="B10" s="277"/>
      <c r="C10" s="21"/>
      <c r="D10" s="21"/>
      <c r="E10" s="21"/>
      <c r="F10" s="21"/>
      <c r="G10" s="21"/>
      <c r="H10" s="21"/>
      <c r="I10" s="21"/>
      <c r="J10" s="21"/>
    </row>
    <row r="11" spans="1:11" ht="14.25" customHeight="1" x14ac:dyDescent="0.3">
      <c r="A11" s="21"/>
      <c r="B11" s="537" t="s">
        <v>109</v>
      </c>
      <c r="C11" s="538"/>
      <c r="D11" s="538"/>
      <c r="E11" s="538"/>
      <c r="F11" s="538"/>
      <c r="G11" s="538"/>
      <c r="H11" s="538"/>
      <c r="I11" s="539"/>
      <c r="J11" s="542" t="s">
        <v>48</v>
      </c>
    </row>
    <row r="12" spans="1:11" ht="14.25" customHeight="1" x14ac:dyDescent="0.3">
      <c r="A12" s="21"/>
      <c r="B12" s="276"/>
      <c r="C12" s="540" t="s">
        <v>108</v>
      </c>
      <c r="D12" s="547" t="s">
        <v>107</v>
      </c>
      <c r="E12" s="548"/>
      <c r="F12" s="548"/>
      <c r="G12" s="548"/>
      <c r="H12" s="548"/>
      <c r="I12" s="549"/>
      <c r="J12" s="543"/>
    </row>
    <row r="13" spans="1:11" x14ac:dyDescent="0.3">
      <c r="A13" s="21"/>
      <c r="B13" s="275"/>
      <c r="C13" s="541"/>
      <c r="D13" s="274" t="s">
        <v>54</v>
      </c>
      <c r="E13" s="274" t="s">
        <v>53</v>
      </c>
      <c r="F13" s="274" t="s">
        <v>52</v>
      </c>
      <c r="G13" s="274" t="s">
        <v>51</v>
      </c>
      <c r="H13" s="274" t="s">
        <v>50</v>
      </c>
      <c r="I13" s="273" t="s">
        <v>58</v>
      </c>
      <c r="J13" s="544"/>
    </row>
    <row r="14" spans="1:11" x14ac:dyDescent="0.3">
      <c r="A14" s="21"/>
      <c r="B14" s="189"/>
      <c r="C14" s="239"/>
      <c r="D14" s="263"/>
      <c r="E14" s="263"/>
      <c r="F14" s="263"/>
      <c r="G14" s="263"/>
      <c r="H14" s="263"/>
      <c r="I14" s="272"/>
      <c r="J14" s="260"/>
    </row>
    <row r="15" spans="1:11" x14ac:dyDescent="0.3">
      <c r="A15" s="21"/>
      <c r="B15" s="148" t="s">
        <v>47</v>
      </c>
      <c r="C15" s="239" t="s">
        <v>46</v>
      </c>
      <c r="D15" s="266">
        <f t="shared" ref="D15:I15" si="0">F35</f>
        <v>0</v>
      </c>
      <c r="E15" s="266">
        <f t="shared" si="0"/>
        <v>0</v>
      </c>
      <c r="F15" s="266">
        <f t="shared" si="0"/>
        <v>0</v>
      </c>
      <c r="G15" s="266">
        <f t="shared" si="0"/>
        <v>0</v>
      </c>
      <c r="H15" s="266">
        <f t="shared" si="0"/>
        <v>0</v>
      </c>
      <c r="I15" s="265">
        <f t="shared" si="0"/>
        <v>0</v>
      </c>
      <c r="J15" s="264">
        <f>I15*$D$6/100</f>
        <v>0</v>
      </c>
    </row>
    <row r="16" spans="1:11" x14ac:dyDescent="0.3">
      <c r="A16" s="21"/>
      <c r="B16" s="148"/>
      <c r="C16" s="239"/>
      <c r="D16" s="266"/>
      <c r="E16" s="266"/>
      <c r="F16" s="266"/>
      <c r="G16" s="266"/>
      <c r="H16" s="266"/>
      <c r="I16" s="265"/>
      <c r="J16" s="260"/>
    </row>
    <row r="17" spans="1:22" x14ac:dyDescent="0.3">
      <c r="A17" s="21"/>
      <c r="B17" s="148" t="s">
        <v>44</v>
      </c>
      <c r="C17" s="239" t="s">
        <v>43</v>
      </c>
      <c r="D17" s="266">
        <f t="shared" ref="D17:I17" si="1">F58</f>
        <v>0</v>
      </c>
      <c r="E17" s="266">
        <f t="shared" si="1"/>
        <v>0</v>
      </c>
      <c r="F17" s="266">
        <f t="shared" si="1"/>
        <v>0</v>
      </c>
      <c r="G17" s="266">
        <f t="shared" si="1"/>
        <v>0</v>
      </c>
      <c r="H17" s="266">
        <f t="shared" si="1"/>
        <v>0</v>
      </c>
      <c r="I17" s="265">
        <f t="shared" si="1"/>
        <v>0</v>
      </c>
      <c r="J17" s="264">
        <f>I17*$D$6/100</f>
        <v>0</v>
      </c>
    </row>
    <row r="18" spans="1:22" x14ac:dyDescent="0.3">
      <c r="A18" s="21"/>
      <c r="B18" s="148"/>
      <c r="C18" s="239"/>
      <c r="D18" s="266"/>
      <c r="E18" s="266"/>
      <c r="F18" s="266"/>
      <c r="G18" s="266"/>
      <c r="H18" s="266"/>
      <c r="I18" s="265"/>
      <c r="J18" s="260"/>
    </row>
    <row r="19" spans="1:22" x14ac:dyDescent="0.3">
      <c r="A19" s="21"/>
      <c r="B19" s="148" t="s">
        <v>41</v>
      </c>
      <c r="C19" s="239" t="s">
        <v>40</v>
      </c>
      <c r="D19" s="266">
        <f t="shared" ref="D19:I19" si="2">F88</f>
        <v>0</v>
      </c>
      <c r="E19" s="266">
        <f t="shared" si="2"/>
        <v>0</v>
      </c>
      <c r="F19" s="266">
        <f t="shared" si="2"/>
        <v>0</v>
      </c>
      <c r="G19" s="266">
        <f t="shared" si="2"/>
        <v>0</v>
      </c>
      <c r="H19" s="266">
        <f t="shared" si="2"/>
        <v>0</v>
      </c>
      <c r="I19" s="265">
        <f t="shared" si="2"/>
        <v>0</v>
      </c>
      <c r="J19" s="264">
        <f>I19*$D$6/100</f>
        <v>0</v>
      </c>
    </row>
    <row r="20" spans="1:22" x14ac:dyDescent="0.3">
      <c r="A20" s="21"/>
      <c r="B20" s="148"/>
      <c r="C20" s="239"/>
      <c r="D20" s="266"/>
      <c r="E20" s="266"/>
      <c r="F20" s="266"/>
      <c r="G20" s="266"/>
      <c r="H20" s="266"/>
      <c r="I20" s="265"/>
      <c r="J20" s="267"/>
    </row>
    <row r="21" spans="1:22" x14ac:dyDescent="0.3">
      <c r="A21" s="21"/>
      <c r="B21" s="148" t="s">
        <v>38</v>
      </c>
      <c r="C21" s="239" t="s">
        <v>37</v>
      </c>
      <c r="D21" s="266">
        <f t="shared" ref="D21:I21" si="3">F117</f>
        <v>0</v>
      </c>
      <c r="E21" s="266">
        <f t="shared" si="3"/>
        <v>0</v>
      </c>
      <c r="F21" s="266">
        <f t="shared" si="3"/>
        <v>0</v>
      </c>
      <c r="G21" s="266">
        <f t="shared" si="3"/>
        <v>0</v>
      </c>
      <c r="H21" s="266">
        <f t="shared" si="3"/>
        <v>0</v>
      </c>
      <c r="I21" s="265">
        <f t="shared" si="3"/>
        <v>0</v>
      </c>
      <c r="J21" s="264">
        <f>I21*$D$6/100</f>
        <v>0</v>
      </c>
    </row>
    <row r="22" spans="1:22" x14ac:dyDescent="0.3">
      <c r="A22" s="21"/>
      <c r="B22" s="148"/>
      <c r="C22" s="239"/>
      <c r="D22" s="266"/>
      <c r="E22" s="266"/>
      <c r="F22" s="266"/>
      <c r="G22" s="266"/>
      <c r="H22" s="266"/>
      <c r="I22" s="265"/>
      <c r="J22" s="264"/>
    </row>
    <row r="23" spans="1:22" x14ac:dyDescent="0.3">
      <c r="A23" s="21"/>
      <c r="B23" s="148" t="s">
        <v>106</v>
      </c>
      <c r="C23" s="239" t="s">
        <v>35</v>
      </c>
      <c r="D23" s="266">
        <f t="shared" ref="D23:I23" si="4">F131</f>
        <v>0</v>
      </c>
      <c r="E23" s="266">
        <f t="shared" si="4"/>
        <v>0</v>
      </c>
      <c r="F23" s="266">
        <f t="shared" si="4"/>
        <v>0</v>
      </c>
      <c r="G23" s="266">
        <f t="shared" si="4"/>
        <v>0</v>
      </c>
      <c r="H23" s="266">
        <f t="shared" si="4"/>
        <v>0</v>
      </c>
      <c r="I23" s="266">
        <f t="shared" si="4"/>
        <v>0</v>
      </c>
      <c r="J23" s="264">
        <f>I23*$D$6/100</f>
        <v>0</v>
      </c>
    </row>
    <row r="24" spans="1:22" x14ac:dyDescent="0.3">
      <c r="A24" s="21"/>
      <c r="B24" s="148"/>
      <c r="C24" s="239"/>
      <c r="D24" s="266"/>
      <c r="E24" s="266"/>
      <c r="F24" s="266"/>
      <c r="G24" s="266"/>
      <c r="H24" s="266"/>
      <c r="I24" s="265"/>
      <c r="J24" s="264"/>
    </row>
    <row r="25" spans="1:22" x14ac:dyDescent="0.3">
      <c r="A25" s="21"/>
      <c r="B25" s="271" t="s">
        <v>105</v>
      </c>
      <c r="C25" s="270" t="s">
        <v>33</v>
      </c>
      <c r="D25" s="269">
        <f t="shared" ref="D25:I25" si="5">D15+D17+D19+D21+D23</f>
        <v>0</v>
      </c>
      <c r="E25" s="269">
        <f t="shared" si="5"/>
        <v>0</v>
      </c>
      <c r="F25" s="269">
        <f t="shared" si="5"/>
        <v>0</v>
      </c>
      <c r="G25" s="269">
        <f t="shared" si="5"/>
        <v>0</v>
      </c>
      <c r="H25" s="269">
        <f t="shared" si="5"/>
        <v>0</v>
      </c>
      <c r="I25" s="269">
        <f t="shared" si="5"/>
        <v>0</v>
      </c>
      <c r="J25" s="264">
        <f>I25*$D$6/100</f>
        <v>0</v>
      </c>
      <c r="K25" s="268"/>
    </row>
    <row r="26" spans="1:22" x14ac:dyDescent="0.3">
      <c r="A26" s="21"/>
      <c r="B26" s="148"/>
      <c r="C26" s="239"/>
      <c r="D26" s="266"/>
      <c r="E26" s="266"/>
      <c r="F26" s="266"/>
      <c r="G26" s="266"/>
      <c r="H26" s="266"/>
      <c r="I26" s="265"/>
      <c r="J26" s="267"/>
      <c r="K26" s="115"/>
    </row>
    <row r="27" spans="1:22" x14ac:dyDescent="0.3">
      <c r="A27" s="21"/>
      <c r="B27" s="148" t="s">
        <v>104</v>
      </c>
      <c r="C27" s="239" t="s">
        <v>31</v>
      </c>
      <c r="D27" s="266">
        <f t="shared" ref="D27:I27" si="6">F147</f>
        <v>0</v>
      </c>
      <c r="E27" s="266">
        <f t="shared" si="6"/>
        <v>0</v>
      </c>
      <c r="F27" s="266">
        <f t="shared" si="6"/>
        <v>0</v>
      </c>
      <c r="G27" s="266">
        <f t="shared" si="6"/>
        <v>0</v>
      </c>
      <c r="H27" s="266">
        <f t="shared" si="6"/>
        <v>0</v>
      </c>
      <c r="I27" s="265">
        <f t="shared" si="6"/>
        <v>0</v>
      </c>
      <c r="J27" s="264">
        <f>I27*$D$6/100</f>
        <v>0</v>
      </c>
    </row>
    <row r="28" spans="1:22" x14ac:dyDescent="0.3">
      <c r="A28" s="21"/>
      <c r="B28" s="148"/>
      <c r="C28" s="263"/>
      <c r="D28" s="262"/>
      <c r="E28" s="262"/>
      <c r="F28" s="262"/>
      <c r="G28" s="262"/>
      <c r="H28" s="262"/>
      <c r="I28" s="261"/>
      <c r="J28" s="260"/>
    </row>
    <row r="29" spans="1:22" ht="14.5" thickBot="1" x14ac:dyDescent="0.35">
      <c r="A29" s="21"/>
      <c r="B29" s="259"/>
      <c r="C29" s="258" t="s">
        <v>27</v>
      </c>
      <c r="D29" s="257">
        <f t="shared" ref="D29:I29" si="7">D25+D27</f>
        <v>0</v>
      </c>
      <c r="E29" s="257">
        <f t="shared" si="7"/>
        <v>0</v>
      </c>
      <c r="F29" s="257">
        <f t="shared" si="7"/>
        <v>0</v>
      </c>
      <c r="G29" s="257">
        <f t="shared" si="7"/>
        <v>0</v>
      </c>
      <c r="H29" s="257">
        <f t="shared" si="7"/>
        <v>0</v>
      </c>
      <c r="I29" s="256">
        <f t="shared" si="7"/>
        <v>0</v>
      </c>
      <c r="J29" s="255">
        <f>I29*$D$6/100</f>
        <v>0</v>
      </c>
    </row>
    <row r="30" spans="1:22" ht="40" customHeight="1" x14ac:dyDescent="0.3">
      <c r="A30" s="21"/>
      <c r="B30" s="569" t="s">
        <v>211</v>
      </c>
      <c r="C30" s="570"/>
      <c r="D30" s="570"/>
      <c r="E30" s="570"/>
      <c r="F30" s="570"/>
      <c r="G30" s="570"/>
      <c r="H30" s="570"/>
      <c r="I30" s="570"/>
      <c r="J30" s="570"/>
      <c r="K30" s="570"/>
    </row>
    <row r="31" spans="1:22" x14ac:dyDescent="0.3">
      <c r="A31" s="21"/>
      <c r="B31" s="88"/>
      <c r="C31" s="90"/>
      <c r="D31" s="254"/>
      <c r="E31" s="254"/>
      <c r="F31" s="254"/>
      <c r="G31" s="92"/>
      <c r="H31" s="92"/>
      <c r="I31" s="254"/>
      <c r="J31" s="254"/>
    </row>
    <row r="32" spans="1:22" ht="14.25" customHeight="1" x14ac:dyDescent="0.3">
      <c r="A32" s="21"/>
      <c r="B32" s="550" t="s">
        <v>103</v>
      </c>
      <c r="C32" s="550"/>
      <c r="D32" s="550"/>
      <c r="E32" s="550"/>
      <c r="F32" s="550"/>
      <c r="G32" s="550"/>
      <c r="H32" s="550"/>
      <c r="I32" s="550"/>
      <c r="J32" s="550"/>
      <c r="K32" s="550"/>
      <c r="L32" s="112"/>
      <c r="M32" s="112"/>
      <c r="N32" s="112"/>
      <c r="O32" s="112"/>
      <c r="P32" s="112"/>
      <c r="Q32" s="112"/>
      <c r="R32" s="112"/>
      <c r="S32" s="112"/>
      <c r="T32" s="112"/>
      <c r="U32" s="112"/>
      <c r="V32" s="112"/>
    </row>
    <row r="33" spans="1:22" ht="14.5" thickBot="1" x14ac:dyDescent="0.35">
      <c r="A33" s="252"/>
      <c r="B33" s="253"/>
      <c r="C33" s="252"/>
      <c r="D33" s="252"/>
      <c r="E33" s="252"/>
      <c r="F33" s="252"/>
      <c r="G33" s="252"/>
      <c r="H33" s="252"/>
      <c r="I33" s="252"/>
      <c r="J33" s="252"/>
    </row>
    <row r="34" spans="1:22" ht="14.5" thickTop="1" x14ac:dyDescent="0.3">
      <c r="A34" s="21"/>
      <c r="B34" s="202" t="s">
        <v>47</v>
      </c>
      <c r="C34" s="251" t="s">
        <v>102</v>
      </c>
      <c r="D34" s="200"/>
      <c r="E34" s="199"/>
      <c r="F34" s="250" t="s">
        <v>54</v>
      </c>
      <c r="G34" s="250" t="s">
        <v>53</v>
      </c>
      <c r="H34" s="250" t="s">
        <v>52</v>
      </c>
      <c r="I34" s="250" t="s">
        <v>51</v>
      </c>
      <c r="J34" s="250" t="s">
        <v>50</v>
      </c>
      <c r="K34" s="249" t="s">
        <v>58</v>
      </c>
    </row>
    <row r="35" spans="1:22" ht="14.5" thickBot="1" x14ac:dyDescent="0.35">
      <c r="A35" s="21"/>
      <c r="B35" s="196"/>
      <c r="C35" s="195"/>
      <c r="D35" s="195"/>
      <c r="E35" s="194" t="s">
        <v>101</v>
      </c>
      <c r="F35" s="248">
        <f>SUM(G41:G51)</f>
        <v>0</v>
      </c>
      <c r="G35" s="248">
        <f>SUM(J41:J51)</f>
        <v>0</v>
      </c>
      <c r="H35" s="248">
        <f>SUM(M41:M51)</f>
        <v>0</v>
      </c>
      <c r="I35" s="248">
        <f>SUM(P41:P51)</f>
        <v>0</v>
      </c>
      <c r="J35" s="248">
        <f>SUM(S41:S51)</f>
        <v>0</v>
      </c>
      <c r="K35" s="247">
        <f>SUM(F35:J35)</f>
        <v>0</v>
      </c>
    </row>
    <row r="36" spans="1:22" ht="140" customHeight="1" thickTop="1" x14ac:dyDescent="0.3">
      <c r="A36" s="21"/>
      <c r="B36" s="555" t="s">
        <v>215</v>
      </c>
      <c r="C36" s="555"/>
      <c r="D36" s="555"/>
      <c r="E36" s="555"/>
      <c r="F36" s="555"/>
      <c r="G36" s="555"/>
      <c r="H36" s="555"/>
      <c r="I36" s="555"/>
      <c r="J36" s="555"/>
      <c r="K36" s="555"/>
    </row>
    <row r="37" spans="1:22" ht="15" customHeight="1" thickBot="1" x14ac:dyDescent="0.35">
      <c r="A37" s="21"/>
      <c r="B37" s="91"/>
      <c r="C37" s="89"/>
      <c r="D37" s="89"/>
      <c r="E37" s="89"/>
      <c r="F37" s="89"/>
      <c r="G37" s="87"/>
      <c r="H37" s="87"/>
      <c r="I37" s="87"/>
      <c r="J37" s="87"/>
    </row>
    <row r="38" spans="1:22" ht="14.25" customHeight="1" x14ac:dyDescent="0.3">
      <c r="A38" s="21"/>
      <c r="B38" s="246"/>
      <c r="C38" s="551" t="s">
        <v>100</v>
      </c>
      <c r="D38" s="554" t="s">
        <v>99</v>
      </c>
      <c r="E38" s="556" t="s">
        <v>67</v>
      </c>
      <c r="F38" s="557"/>
      <c r="G38" s="557"/>
      <c r="H38" s="557"/>
      <c r="I38" s="557"/>
      <c r="J38" s="557"/>
      <c r="K38" s="557"/>
      <c r="L38" s="557"/>
      <c r="M38" s="557"/>
      <c r="N38" s="557"/>
      <c r="O38" s="557"/>
      <c r="P38" s="557"/>
      <c r="Q38" s="557"/>
      <c r="R38" s="557"/>
      <c r="S38" s="557"/>
      <c r="T38" s="558"/>
      <c r="U38" s="504" t="s">
        <v>161</v>
      </c>
      <c r="V38" s="499" t="s">
        <v>162</v>
      </c>
    </row>
    <row r="39" spans="1:22" ht="15" customHeight="1" x14ac:dyDescent="0.3">
      <c r="A39" s="21"/>
      <c r="B39" s="132"/>
      <c r="C39" s="552"/>
      <c r="D39" s="507"/>
      <c r="E39" s="502" t="s">
        <v>54</v>
      </c>
      <c r="F39" s="503"/>
      <c r="G39" s="503"/>
      <c r="H39" s="503" t="s">
        <v>53</v>
      </c>
      <c r="I39" s="503"/>
      <c r="J39" s="503"/>
      <c r="K39" s="547" t="s">
        <v>52</v>
      </c>
      <c r="L39" s="548"/>
      <c r="M39" s="588"/>
      <c r="N39" s="503" t="s">
        <v>51</v>
      </c>
      <c r="O39" s="503"/>
      <c r="P39" s="503"/>
      <c r="Q39" s="503" t="s">
        <v>50</v>
      </c>
      <c r="R39" s="503"/>
      <c r="S39" s="503"/>
      <c r="T39" s="507" t="s">
        <v>64</v>
      </c>
      <c r="U39" s="505"/>
      <c r="V39" s="500"/>
    </row>
    <row r="40" spans="1:22" ht="26.5" thickBot="1" x14ac:dyDescent="0.35">
      <c r="A40" s="21"/>
      <c r="B40" s="245"/>
      <c r="C40" s="553"/>
      <c r="D40" s="508"/>
      <c r="E40" s="97" t="s">
        <v>98</v>
      </c>
      <c r="F40" s="130" t="s">
        <v>62</v>
      </c>
      <c r="G40" s="130" t="s">
        <v>61</v>
      </c>
      <c r="H40" s="131" t="s">
        <v>98</v>
      </c>
      <c r="I40" s="130" t="s">
        <v>62</v>
      </c>
      <c r="J40" s="130" t="s">
        <v>61</v>
      </c>
      <c r="K40" s="131" t="s">
        <v>98</v>
      </c>
      <c r="L40" s="130" t="s">
        <v>62</v>
      </c>
      <c r="M40" s="130" t="s">
        <v>61</v>
      </c>
      <c r="N40" s="131" t="s">
        <v>98</v>
      </c>
      <c r="O40" s="130" t="s">
        <v>62</v>
      </c>
      <c r="P40" s="130" t="s">
        <v>61</v>
      </c>
      <c r="Q40" s="131" t="s">
        <v>98</v>
      </c>
      <c r="R40" s="130" t="s">
        <v>62</v>
      </c>
      <c r="S40" s="130" t="s">
        <v>61</v>
      </c>
      <c r="T40" s="508"/>
      <c r="U40" s="506"/>
      <c r="V40" s="501"/>
    </row>
    <row r="41" spans="1:22" ht="26" x14ac:dyDescent="0.3">
      <c r="A41" s="21"/>
      <c r="B41" s="151">
        <v>1</v>
      </c>
      <c r="C41" s="244" t="s">
        <v>96</v>
      </c>
      <c r="D41" s="243"/>
      <c r="E41" s="242"/>
      <c r="F41" s="127"/>
      <c r="G41" s="241">
        <f>F41/12*E41</f>
        <v>0</v>
      </c>
      <c r="H41" s="128"/>
      <c r="I41" s="127"/>
      <c r="J41" s="241">
        <f>I41/12*H41</f>
        <v>0</v>
      </c>
      <c r="K41" s="128"/>
      <c r="L41" s="127"/>
      <c r="M41" s="241">
        <f>L41/12*K41</f>
        <v>0</v>
      </c>
      <c r="N41" s="128"/>
      <c r="O41" s="127"/>
      <c r="P41" s="241">
        <f>O41/12*N41</f>
        <v>0</v>
      </c>
      <c r="Q41" s="128"/>
      <c r="R41" s="127"/>
      <c r="S41" s="126">
        <f>R41/12*Q41</f>
        <v>0</v>
      </c>
      <c r="T41" s="370">
        <f>S41+P41+M41+J41+G41</f>
        <v>0</v>
      </c>
      <c r="U41" s="240"/>
      <c r="V41" s="124"/>
    </row>
    <row r="42" spans="1:22" x14ac:dyDescent="0.3">
      <c r="A42" s="21"/>
      <c r="B42" s="148"/>
      <c r="C42" s="239"/>
      <c r="D42" s="237"/>
      <c r="E42" s="215"/>
      <c r="F42" s="211"/>
      <c r="G42" s="214"/>
      <c r="H42" s="213"/>
      <c r="I42" s="211"/>
      <c r="J42" s="214"/>
      <c r="K42" s="213"/>
      <c r="L42" s="211"/>
      <c r="M42" s="214"/>
      <c r="N42" s="213"/>
      <c r="O42" s="211"/>
      <c r="P42" s="214"/>
      <c r="Q42" s="213"/>
      <c r="R42" s="211"/>
      <c r="S42" s="214"/>
      <c r="T42" s="370"/>
      <c r="U42" s="68"/>
      <c r="V42" s="236"/>
    </row>
    <row r="43" spans="1:22" x14ac:dyDescent="0.3">
      <c r="A43" s="21"/>
      <c r="B43" s="148">
        <v>2</v>
      </c>
      <c r="C43" s="235" t="s">
        <v>207</v>
      </c>
      <c r="D43" s="238"/>
      <c r="E43" s="233"/>
      <c r="F43" s="211"/>
      <c r="G43" s="214"/>
      <c r="H43" s="232"/>
      <c r="I43" s="211"/>
      <c r="J43" s="214"/>
      <c r="K43" s="232"/>
      <c r="L43" s="211"/>
      <c r="M43" s="214"/>
      <c r="N43" s="232"/>
      <c r="O43" s="211"/>
      <c r="P43" s="214"/>
      <c r="Q43" s="232"/>
      <c r="R43" s="211"/>
      <c r="S43" s="214"/>
      <c r="T43" s="370"/>
      <c r="U43" s="230"/>
      <c r="V43" s="229"/>
    </row>
    <row r="44" spans="1:22" x14ac:dyDescent="0.3">
      <c r="A44" s="21"/>
      <c r="B44" s="148"/>
      <c r="C44" s="227" t="s">
        <v>95</v>
      </c>
      <c r="D44" s="226"/>
      <c r="E44" s="225"/>
      <c r="F44" s="222"/>
      <c r="G44" s="221">
        <f>F44/12*E44</f>
        <v>0</v>
      </c>
      <c r="H44" s="224"/>
      <c r="I44" s="222"/>
      <c r="J44" s="221">
        <f>I44/12*H44</f>
        <v>0</v>
      </c>
      <c r="K44" s="224"/>
      <c r="L44" s="222"/>
      <c r="M44" s="221">
        <f>L44/12*K44</f>
        <v>0</v>
      </c>
      <c r="N44" s="224"/>
      <c r="O44" s="222"/>
      <c r="P44" s="221">
        <f>O44/12*N44</f>
        <v>0</v>
      </c>
      <c r="Q44" s="224"/>
      <c r="R44" s="222"/>
      <c r="S44" s="221">
        <f>R44/12*Q44</f>
        <v>0</v>
      </c>
      <c r="T44" s="370">
        <f t="shared" ref="T44:T51" si="8">S44+P44+M44+J44+G44</f>
        <v>0</v>
      </c>
      <c r="U44" s="162"/>
      <c r="V44" s="228"/>
    </row>
    <row r="45" spans="1:22" x14ac:dyDescent="0.3">
      <c r="A45" s="21"/>
      <c r="B45" s="148"/>
      <c r="C45" s="227" t="s">
        <v>94</v>
      </c>
      <c r="D45" s="226"/>
      <c r="E45" s="225"/>
      <c r="F45" s="222"/>
      <c r="G45" s="221">
        <f>F45/12*E45</f>
        <v>0</v>
      </c>
      <c r="H45" s="224"/>
      <c r="I45" s="222"/>
      <c r="J45" s="221">
        <f>I45/12*H45</f>
        <v>0</v>
      </c>
      <c r="K45" s="223"/>
      <c r="L45" s="222"/>
      <c r="M45" s="221">
        <f>L45/12*K45</f>
        <v>0</v>
      </c>
      <c r="N45" s="223"/>
      <c r="O45" s="222"/>
      <c r="P45" s="221">
        <f>O45/12*N45</f>
        <v>0</v>
      </c>
      <c r="Q45" s="223"/>
      <c r="R45" s="222"/>
      <c r="S45" s="221">
        <f>R45/12*Q45</f>
        <v>0</v>
      </c>
      <c r="T45" s="370">
        <f t="shared" si="8"/>
        <v>0</v>
      </c>
      <c r="U45" s="220"/>
      <c r="V45" s="219"/>
    </row>
    <row r="46" spans="1:22" x14ac:dyDescent="0.3">
      <c r="A46" s="21"/>
      <c r="B46" s="148"/>
      <c r="C46" s="227" t="s">
        <v>93</v>
      </c>
      <c r="D46" s="226"/>
      <c r="E46" s="225"/>
      <c r="F46" s="222"/>
      <c r="G46" s="221">
        <f>F46/12*E46</f>
        <v>0</v>
      </c>
      <c r="H46" s="224"/>
      <c r="I46" s="222"/>
      <c r="J46" s="221">
        <f>I46/12*H46</f>
        <v>0</v>
      </c>
      <c r="K46" s="223"/>
      <c r="L46" s="222"/>
      <c r="M46" s="221">
        <f>L46/12*K46</f>
        <v>0</v>
      </c>
      <c r="N46" s="223"/>
      <c r="O46" s="222"/>
      <c r="P46" s="221">
        <f>O46/12*N46</f>
        <v>0</v>
      </c>
      <c r="Q46" s="223"/>
      <c r="R46" s="222"/>
      <c r="S46" s="221">
        <f>R46/12*Q46</f>
        <v>0</v>
      </c>
      <c r="T46" s="370">
        <f t="shared" si="8"/>
        <v>0</v>
      </c>
      <c r="U46" s="220"/>
      <c r="V46" s="219"/>
    </row>
    <row r="47" spans="1:22" x14ac:dyDescent="0.3">
      <c r="A47" s="21"/>
      <c r="B47" s="148"/>
      <c r="C47" s="227"/>
      <c r="D47" s="237"/>
      <c r="E47" s="215"/>
      <c r="F47" s="211"/>
      <c r="G47" s="214"/>
      <c r="H47" s="213"/>
      <c r="I47" s="211"/>
      <c r="J47" s="214"/>
      <c r="K47" s="212"/>
      <c r="L47" s="211"/>
      <c r="M47" s="214"/>
      <c r="N47" s="212"/>
      <c r="O47" s="211"/>
      <c r="P47" s="214"/>
      <c r="Q47" s="212"/>
      <c r="R47" s="211"/>
      <c r="S47" s="214"/>
      <c r="T47" s="370"/>
      <c r="U47" s="68"/>
      <c r="V47" s="236"/>
    </row>
    <row r="48" spans="1:22" x14ac:dyDescent="0.3">
      <c r="A48" s="21"/>
      <c r="B48" s="148">
        <v>3</v>
      </c>
      <c r="C48" s="235" t="s">
        <v>92</v>
      </c>
      <c r="D48" s="234"/>
      <c r="E48" s="233"/>
      <c r="F48" s="211"/>
      <c r="G48" s="214"/>
      <c r="H48" s="232"/>
      <c r="I48" s="211"/>
      <c r="J48" s="214"/>
      <c r="K48" s="231"/>
      <c r="L48" s="211"/>
      <c r="M48" s="214"/>
      <c r="N48" s="231"/>
      <c r="O48" s="211"/>
      <c r="P48" s="214"/>
      <c r="Q48" s="231"/>
      <c r="R48" s="211"/>
      <c r="S48" s="214"/>
      <c r="T48" s="370"/>
      <c r="U48" s="230"/>
      <c r="V48" s="229"/>
    </row>
    <row r="49" spans="1:22" x14ac:dyDescent="0.3">
      <c r="A49" s="21"/>
      <c r="B49" s="148"/>
      <c r="C49" s="227"/>
      <c r="D49" s="226"/>
      <c r="E49" s="225"/>
      <c r="F49" s="222"/>
      <c r="G49" s="221">
        <f>F49/12*E49</f>
        <v>0</v>
      </c>
      <c r="H49" s="224"/>
      <c r="I49" s="222"/>
      <c r="J49" s="221">
        <f>I49/12*H49</f>
        <v>0</v>
      </c>
      <c r="K49" s="223"/>
      <c r="L49" s="222"/>
      <c r="M49" s="221">
        <f>L49/12*K49</f>
        <v>0</v>
      </c>
      <c r="N49" s="223"/>
      <c r="O49" s="222"/>
      <c r="P49" s="221">
        <f>O49/12*N49</f>
        <v>0</v>
      </c>
      <c r="Q49" s="223"/>
      <c r="R49" s="222"/>
      <c r="S49" s="221">
        <f>R49/12*Q49</f>
        <v>0</v>
      </c>
      <c r="T49" s="370">
        <f t="shared" si="8"/>
        <v>0</v>
      </c>
      <c r="U49" s="162"/>
      <c r="V49" s="228"/>
    </row>
    <row r="50" spans="1:22" x14ac:dyDescent="0.3">
      <c r="A50" s="21"/>
      <c r="B50" s="148"/>
      <c r="C50" s="227"/>
      <c r="D50" s="226"/>
      <c r="E50" s="225"/>
      <c r="F50" s="222"/>
      <c r="G50" s="221">
        <f>F50/12*E50</f>
        <v>0</v>
      </c>
      <c r="H50" s="224"/>
      <c r="I50" s="222"/>
      <c r="J50" s="221">
        <f>I50/12*H50</f>
        <v>0</v>
      </c>
      <c r="K50" s="223"/>
      <c r="L50" s="222"/>
      <c r="M50" s="221">
        <f>L50/12*K50</f>
        <v>0</v>
      </c>
      <c r="N50" s="223"/>
      <c r="O50" s="222"/>
      <c r="P50" s="221">
        <f>O50/12*N50</f>
        <v>0</v>
      </c>
      <c r="Q50" s="223"/>
      <c r="R50" s="222"/>
      <c r="S50" s="221">
        <f>R50/12*Q50</f>
        <v>0</v>
      </c>
      <c r="T50" s="370">
        <f t="shared" si="8"/>
        <v>0</v>
      </c>
      <c r="U50" s="220"/>
      <c r="V50" s="219"/>
    </row>
    <row r="51" spans="1:22" x14ac:dyDescent="0.3">
      <c r="A51" s="21"/>
      <c r="B51" s="148"/>
      <c r="C51" s="227"/>
      <c r="D51" s="226"/>
      <c r="E51" s="225"/>
      <c r="F51" s="222"/>
      <c r="G51" s="221">
        <f>F51/12*E51</f>
        <v>0</v>
      </c>
      <c r="H51" s="224"/>
      <c r="I51" s="222"/>
      <c r="J51" s="221">
        <f>I51/12*H51</f>
        <v>0</v>
      </c>
      <c r="K51" s="223"/>
      <c r="L51" s="222"/>
      <c r="M51" s="221">
        <f>L51/12*K51</f>
        <v>0</v>
      </c>
      <c r="N51" s="223"/>
      <c r="O51" s="222"/>
      <c r="P51" s="221">
        <f>O51/12*N51</f>
        <v>0</v>
      </c>
      <c r="Q51" s="223"/>
      <c r="R51" s="222"/>
      <c r="S51" s="221">
        <f>R51/12*Q51</f>
        <v>0</v>
      </c>
      <c r="T51" s="370">
        <f t="shared" si="8"/>
        <v>0</v>
      </c>
      <c r="U51" s="220"/>
      <c r="V51" s="219"/>
    </row>
    <row r="52" spans="1:22" x14ac:dyDescent="0.3">
      <c r="A52" s="21"/>
      <c r="B52" s="218"/>
      <c r="C52" s="217"/>
      <c r="D52" s="216"/>
      <c r="E52" s="215"/>
      <c r="F52" s="211"/>
      <c r="G52" s="214"/>
      <c r="H52" s="213"/>
      <c r="I52" s="211"/>
      <c r="J52" s="211"/>
      <c r="K52" s="212"/>
      <c r="L52" s="211"/>
      <c r="M52" s="211"/>
      <c r="N52" s="212"/>
      <c r="O52" s="211"/>
      <c r="P52" s="211"/>
      <c r="Q52" s="212"/>
      <c r="R52" s="211"/>
      <c r="S52" s="211"/>
      <c r="T52" s="371"/>
      <c r="U52" s="68"/>
      <c r="V52" s="210"/>
    </row>
    <row r="53" spans="1:22" ht="14.5" thickBot="1" x14ac:dyDescent="0.35">
      <c r="A53" s="21"/>
      <c r="B53" s="153"/>
      <c r="C53" s="122"/>
      <c r="D53" s="209"/>
      <c r="E53" s="153"/>
      <c r="F53" s="205"/>
      <c r="G53" s="208"/>
      <c r="H53" s="207"/>
      <c r="I53" s="205"/>
      <c r="J53" s="205"/>
      <c r="K53" s="206"/>
      <c r="L53" s="205"/>
      <c r="M53" s="205"/>
      <c r="N53" s="206"/>
      <c r="O53" s="205"/>
      <c r="P53" s="205"/>
      <c r="Q53" s="206"/>
      <c r="R53" s="205"/>
      <c r="S53" s="205"/>
      <c r="T53" s="372"/>
      <c r="U53" s="204"/>
      <c r="V53" s="203"/>
    </row>
    <row r="54" spans="1:22" x14ac:dyDescent="0.3">
      <c r="A54" s="21"/>
      <c r="B54" s="91"/>
      <c r="C54" s="21"/>
      <c r="D54" s="21"/>
      <c r="E54" s="21"/>
      <c r="F54" s="21"/>
      <c r="G54" s="21"/>
      <c r="H54" s="21"/>
      <c r="I54" s="21"/>
      <c r="J54" s="21"/>
    </row>
    <row r="55" spans="1:22" x14ac:dyDescent="0.3">
      <c r="A55" s="21"/>
      <c r="B55" s="137"/>
      <c r="C55" s="136"/>
      <c r="D55" s="136"/>
      <c r="E55" s="136"/>
      <c r="F55" s="136"/>
      <c r="G55" s="136"/>
      <c r="H55" s="136"/>
      <c r="I55" s="136"/>
      <c r="J55" s="136"/>
      <c r="K55" s="136"/>
      <c r="L55" s="136"/>
      <c r="M55" s="136"/>
      <c r="N55" s="136"/>
      <c r="O55" s="136"/>
      <c r="P55" s="136"/>
      <c r="Q55" s="136"/>
      <c r="R55" s="136"/>
      <c r="S55" s="136"/>
      <c r="T55" s="136"/>
      <c r="U55" s="136"/>
      <c r="V55" s="136"/>
    </row>
    <row r="56" spans="1:22" ht="14.5" thickBot="1" x14ac:dyDescent="0.35">
      <c r="A56" s="21"/>
      <c r="B56" s="91"/>
      <c r="C56" s="21"/>
      <c r="D56" s="21"/>
      <c r="E56" s="21"/>
      <c r="F56" s="21"/>
      <c r="G56" s="21"/>
      <c r="H56" s="21"/>
      <c r="I56" s="21"/>
      <c r="J56" s="21"/>
    </row>
    <row r="57" spans="1:22" ht="14.5" thickTop="1" x14ac:dyDescent="0.3">
      <c r="A57" s="21"/>
      <c r="B57" s="202" t="s">
        <v>44</v>
      </c>
      <c r="C57" s="201" t="s">
        <v>91</v>
      </c>
      <c r="D57" s="200"/>
      <c r="E57" s="199"/>
      <c r="F57" s="198" t="s">
        <v>54</v>
      </c>
      <c r="G57" s="198" t="s">
        <v>53</v>
      </c>
      <c r="H57" s="198" t="s">
        <v>52</v>
      </c>
      <c r="I57" s="198" t="s">
        <v>51</v>
      </c>
      <c r="J57" s="198" t="s">
        <v>50</v>
      </c>
      <c r="K57" s="197" t="s">
        <v>58</v>
      </c>
    </row>
    <row r="58" spans="1:22" ht="14.5" thickBot="1" x14ac:dyDescent="0.35">
      <c r="A58" s="21"/>
      <c r="B58" s="196"/>
      <c r="C58" s="195"/>
      <c r="D58" s="195"/>
      <c r="E58" s="194" t="s">
        <v>90</v>
      </c>
      <c r="F58" s="193">
        <f>SUM(G64:G83)</f>
        <v>0</v>
      </c>
      <c r="G58" s="193">
        <f>SUM(I64:I83)</f>
        <v>0</v>
      </c>
      <c r="H58" s="193">
        <f>SUM(K64:K83)</f>
        <v>0</v>
      </c>
      <c r="I58" s="193">
        <f>SUM(M64:M83)</f>
        <v>0</v>
      </c>
      <c r="J58" s="193">
        <f>SUM(O64:O83)</f>
        <v>0</v>
      </c>
      <c r="K58" s="192">
        <f>SUM(P64:P83)</f>
        <v>0</v>
      </c>
    </row>
    <row r="59" spans="1:22" ht="60" customHeight="1" thickTop="1" x14ac:dyDescent="0.3">
      <c r="A59" s="307"/>
      <c r="B59" s="555" t="s">
        <v>166</v>
      </c>
      <c r="C59" s="555"/>
      <c r="D59" s="555"/>
      <c r="E59" s="555"/>
      <c r="F59" s="555"/>
      <c r="G59" s="555"/>
      <c r="H59" s="555"/>
      <c r="I59" s="555"/>
      <c r="J59" s="555"/>
      <c r="K59" s="555"/>
    </row>
    <row r="60" spans="1:22" s="302" customFormat="1" ht="14.5" thickBot="1" x14ac:dyDescent="0.35">
      <c r="A60" s="310"/>
      <c r="B60" s="311"/>
      <c r="C60" s="311"/>
      <c r="D60" s="311"/>
      <c r="E60" s="311"/>
      <c r="F60" s="311"/>
      <c r="G60" s="311"/>
      <c r="H60" s="311"/>
      <c r="I60" s="311"/>
      <c r="J60" s="311"/>
      <c r="K60" s="311"/>
    </row>
    <row r="61" spans="1:22" ht="14.25" customHeight="1" x14ac:dyDescent="0.3">
      <c r="A61" s="21"/>
      <c r="B61" s="565" t="s">
        <v>67</v>
      </c>
      <c r="C61" s="566"/>
      <c r="D61" s="566"/>
      <c r="E61" s="566"/>
      <c r="F61" s="566"/>
      <c r="G61" s="566"/>
      <c r="H61" s="566"/>
      <c r="I61" s="566"/>
      <c r="J61" s="566"/>
      <c r="K61" s="566"/>
      <c r="L61" s="566"/>
      <c r="M61" s="566"/>
      <c r="N61" s="566"/>
      <c r="O61" s="566"/>
      <c r="P61" s="567"/>
      <c r="Q61" s="509" t="s">
        <v>84</v>
      </c>
      <c r="R61" s="499" t="s">
        <v>65</v>
      </c>
    </row>
    <row r="62" spans="1:22" ht="14.25" customHeight="1" x14ac:dyDescent="0.3">
      <c r="A62" s="21"/>
      <c r="B62" s="191"/>
      <c r="C62" s="190"/>
      <c r="D62" s="190"/>
      <c r="E62" s="190"/>
      <c r="F62" s="512" t="s">
        <v>54</v>
      </c>
      <c r="G62" s="513"/>
      <c r="H62" s="512" t="s">
        <v>53</v>
      </c>
      <c r="I62" s="513"/>
      <c r="J62" s="512" t="s">
        <v>52</v>
      </c>
      <c r="K62" s="513"/>
      <c r="L62" s="512" t="s">
        <v>51</v>
      </c>
      <c r="M62" s="513"/>
      <c r="N62" s="512" t="s">
        <v>50</v>
      </c>
      <c r="O62" s="513"/>
      <c r="P62" s="563" t="s">
        <v>89</v>
      </c>
      <c r="Q62" s="510"/>
      <c r="R62" s="500"/>
    </row>
    <row r="63" spans="1:22" ht="30.75" customHeight="1" thickBot="1" x14ac:dyDescent="0.35">
      <c r="A63" s="21"/>
      <c r="B63" s="338"/>
      <c r="C63" s="339" t="s">
        <v>83</v>
      </c>
      <c r="D63" s="308" t="s">
        <v>82</v>
      </c>
      <c r="E63" s="340" t="s">
        <v>88</v>
      </c>
      <c r="F63" s="332" t="s">
        <v>87</v>
      </c>
      <c r="G63" s="332" t="s">
        <v>61</v>
      </c>
      <c r="H63" s="332" t="s">
        <v>87</v>
      </c>
      <c r="I63" s="332" t="s">
        <v>61</v>
      </c>
      <c r="J63" s="332" t="s">
        <v>87</v>
      </c>
      <c r="K63" s="332" t="s">
        <v>61</v>
      </c>
      <c r="L63" s="332" t="s">
        <v>87</v>
      </c>
      <c r="M63" s="332" t="s">
        <v>61</v>
      </c>
      <c r="N63" s="332" t="s">
        <v>87</v>
      </c>
      <c r="O63" s="332" t="s">
        <v>61</v>
      </c>
      <c r="P63" s="564"/>
      <c r="Q63" s="510"/>
      <c r="R63" s="500"/>
    </row>
    <row r="64" spans="1:22" ht="15" customHeight="1" x14ac:dyDescent="0.3">
      <c r="A64" s="21"/>
      <c r="B64" s="129">
        <v>1</v>
      </c>
      <c r="C64" s="344"/>
      <c r="D64" s="341"/>
      <c r="E64" s="362">
        <f>F64+H64+J64+L64+N64</f>
        <v>0</v>
      </c>
      <c r="F64" s="184"/>
      <c r="G64" s="185">
        <f>F64*$D64</f>
        <v>0</v>
      </c>
      <c r="H64" s="184"/>
      <c r="I64" s="185">
        <f>H64*$D64</f>
        <v>0</v>
      </c>
      <c r="J64" s="184"/>
      <c r="K64" s="185">
        <f>J64*$D64</f>
        <v>0</v>
      </c>
      <c r="L64" s="184"/>
      <c r="M64" s="185">
        <f>L64*$D64</f>
        <v>0</v>
      </c>
      <c r="N64" s="184"/>
      <c r="O64" s="150">
        <f t="shared" ref="O64:O69" si="9">N64*$D64</f>
        <v>0</v>
      </c>
      <c r="P64" s="365">
        <f t="shared" ref="P64:P69" si="10">G64+I64+K64+M64+O64</f>
        <v>0</v>
      </c>
      <c r="Q64" s="240"/>
      <c r="R64" s="124"/>
    </row>
    <row r="65" spans="1:18" x14ac:dyDescent="0.3">
      <c r="A65" s="21"/>
      <c r="B65" s="148">
        <v>2</v>
      </c>
      <c r="C65" s="147"/>
      <c r="D65" s="166"/>
      <c r="E65" s="361">
        <f t="shared" ref="E65:E83" si="11">F65+H65+J65+L65+N65</f>
        <v>0</v>
      </c>
      <c r="F65" s="180"/>
      <c r="G65" s="181">
        <f t="shared" ref="G65:G83" si="12">F65*$D65</f>
        <v>0</v>
      </c>
      <c r="H65" s="180"/>
      <c r="I65" s="181">
        <f t="shared" ref="I65:I83" si="13">H65*$D65</f>
        <v>0</v>
      </c>
      <c r="J65" s="180"/>
      <c r="K65" s="181">
        <f t="shared" ref="K65:K83" si="14">J65*$D65</f>
        <v>0</v>
      </c>
      <c r="L65" s="180"/>
      <c r="M65" s="181">
        <f t="shared" ref="M65:M83" si="15">L65*$D65</f>
        <v>0</v>
      </c>
      <c r="N65" s="180"/>
      <c r="O65" s="145">
        <f t="shared" si="9"/>
        <v>0</v>
      </c>
      <c r="P65" s="366">
        <f t="shared" si="10"/>
        <v>0</v>
      </c>
      <c r="Q65" s="162"/>
      <c r="R65" s="228"/>
    </row>
    <row r="66" spans="1:18" x14ac:dyDescent="0.3">
      <c r="A66" s="21"/>
      <c r="B66" s="148">
        <v>3</v>
      </c>
      <c r="C66" s="147"/>
      <c r="D66" s="166"/>
      <c r="E66" s="361">
        <f t="shared" si="11"/>
        <v>0</v>
      </c>
      <c r="F66" s="180"/>
      <c r="G66" s="181">
        <f t="shared" si="12"/>
        <v>0</v>
      </c>
      <c r="H66" s="180"/>
      <c r="I66" s="181">
        <f t="shared" si="13"/>
        <v>0</v>
      </c>
      <c r="J66" s="180"/>
      <c r="K66" s="181">
        <f t="shared" si="14"/>
        <v>0</v>
      </c>
      <c r="L66" s="180"/>
      <c r="M66" s="181">
        <f t="shared" si="15"/>
        <v>0</v>
      </c>
      <c r="N66" s="180"/>
      <c r="O66" s="145">
        <f t="shared" si="9"/>
        <v>0</v>
      </c>
      <c r="P66" s="366">
        <f t="shared" si="10"/>
        <v>0</v>
      </c>
      <c r="Q66" s="162"/>
      <c r="R66" s="228"/>
    </row>
    <row r="67" spans="1:18" x14ac:dyDescent="0.3">
      <c r="A67" s="21"/>
      <c r="B67" s="148">
        <v>4</v>
      </c>
      <c r="C67" s="147"/>
      <c r="D67" s="166"/>
      <c r="E67" s="361">
        <f t="shared" si="11"/>
        <v>0</v>
      </c>
      <c r="F67" s="180"/>
      <c r="G67" s="181">
        <f t="shared" si="12"/>
        <v>0</v>
      </c>
      <c r="H67" s="180"/>
      <c r="I67" s="181">
        <f t="shared" si="13"/>
        <v>0</v>
      </c>
      <c r="J67" s="180"/>
      <c r="K67" s="181">
        <f t="shared" si="14"/>
        <v>0</v>
      </c>
      <c r="L67" s="180"/>
      <c r="M67" s="181">
        <f t="shared" si="15"/>
        <v>0</v>
      </c>
      <c r="N67" s="180"/>
      <c r="O67" s="145">
        <f t="shared" si="9"/>
        <v>0</v>
      </c>
      <c r="P67" s="366">
        <f t="shared" si="10"/>
        <v>0</v>
      </c>
      <c r="Q67" s="162"/>
      <c r="R67" s="228"/>
    </row>
    <row r="68" spans="1:18" x14ac:dyDescent="0.3">
      <c r="A68" s="21"/>
      <c r="B68" s="148">
        <v>5</v>
      </c>
      <c r="C68" s="147"/>
      <c r="D68" s="166"/>
      <c r="E68" s="361">
        <f t="shared" si="11"/>
        <v>0</v>
      </c>
      <c r="F68" s="180"/>
      <c r="G68" s="181">
        <f t="shared" si="12"/>
        <v>0</v>
      </c>
      <c r="H68" s="180"/>
      <c r="I68" s="181">
        <f t="shared" si="13"/>
        <v>0</v>
      </c>
      <c r="J68" s="180"/>
      <c r="K68" s="181">
        <f t="shared" si="14"/>
        <v>0</v>
      </c>
      <c r="L68" s="180"/>
      <c r="M68" s="181">
        <f t="shared" si="15"/>
        <v>0</v>
      </c>
      <c r="N68" s="180"/>
      <c r="O68" s="145">
        <f t="shared" si="9"/>
        <v>0</v>
      </c>
      <c r="P68" s="366">
        <f t="shared" si="10"/>
        <v>0</v>
      </c>
      <c r="Q68" s="162"/>
      <c r="R68" s="228"/>
    </row>
    <row r="69" spans="1:18" x14ac:dyDescent="0.3">
      <c r="A69" s="21"/>
      <c r="B69" s="148">
        <v>6</v>
      </c>
      <c r="C69" s="147"/>
      <c r="D69" s="166"/>
      <c r="E69" s="361">
        <f t="shared" si="11"/>
        <v>0</v>
      </c>
      <c r="F69" s="180"/>
      <c r="G69" s="181">
        <f t="shared" si="12"/>
        <v>0</v>
      </c>
      <c r="H69" s="180"/>
      <c r="I69" s="181">
        <f t="shared" si="13"/>
        <v>0</v>
      </c>
      <c r="J69" s="180"/>
      <c r="K69" s="181">
        <f t="shared" si="14"/>
        <v>0</v>
      </c>
      <c r="L69" s="180"/>
      <c r="M69" s="181">
        <f t="shared" si="15"/>
        <v>0</v>
      </c>
      <c r="N69" s="180"/>
      <c r="O69" s="145">
        <f t="shared" si="9"/>
        <v>0</v>
      </c>
      <c r="P69" s="366">
        <f t="shared" si="10"/>
        <v>0</v>
      </c>
      <c r="Q69" s="162"/>
      <c r="R69" s="228"/>
    </row>
    <row r="70" spans="1:18" x14ac:dyDescent="0.3">
      <c r="A70" s="21"/>
      <c r="B70" s="148">
        <v>7</v>
      </c>
      <c r="C70" s="147"/>
      <c r="D70" s="166"/>
      <c r="E70" s="361">
        <f t="shared" si="11"/>
        <v>0</v>
      </c>
      <c r="F70" s="180"/>
      <c r="G70" s="181">
        <f t="shared" si="12"/>
        <v>0</v>
      </c>
      <c r="H70" s="180"/>
      <c r="I70" s="181">
        <f t="shared" si="13"/>
        <v>0</v>
      </c>
      <c r="J70" s="180"/>
      <c r="K70" s="181">
        <f t="shared" si="14"/>
        <v>0</v>
      </c>
      <c r="L70" s="180"/>
      <c r="M70" s="181">
        <f t="shared" si="15"/>
        <v>0</v>
      </c>
      <c r="N70" s="180"/>
      <c r="O70" s="145">
        <f t="shared" ref="O70:O82" si="16">N70*$D70</f>
        <v>0</v>
      </c>
      <c r="P70" s="366">
        <f t="shared" ref="P70:P82" si="17">G70+I70+K70+M70+O70</f>
        <v>0</v>
      </c>
      <c r="Q70" s="162"/>
      <c r="R70" s="228"/>
    </row>
    <row r="71" spans="1:18" x14ac:dyDescent="0.3">
      <c r="A71" s="21"/>
      <c r="B71" s="148">
        <v>8</v>
      </c>
      <c r="C71" s="147"/>
      <c r="D71" s="166"/>
      <c r="E71" s="361">
        <f t="shared" si="11"/>
        <v>0</v>
      </c>
      <c r="F71" s="180"/>
      <c r="G71" s="181">
        <f t="shared" si="12"/>
        <v>0</v>
      </c>
      <c r="H71" s="180"/>
      <c r="I71" s="181">
        <f t="shared" si="13"/>
        <v>0</v>
      </c>
      <c r="J71" s="180"/>
      <c r="K71" s="181">
        <f t="shared" si="14"/>
        <v>0</v>
      </c>
      <c r="L71" s="180"/>
      <c r="M71" s="181">
        <f t="shared" si="15"/>
        <v>0</v>
      </c>
      <c r="N71" s="180"/>
      <c r="O71" s="145">
        <f t="shared" si="16"/>
        <v>0</v>
      </c>
      <c r="P71" s="366">
        <f t="shared" si="17"/>
        <v>0</v>
      </c>
      <c r="Q71" s="162"/>
      <c r="R71" s="228"/>
    </row>
    <row r="72" spans="1:18" x14ac:dyDescent="0.3">
      <c r="A72" s="21"/>
      <c r="B72" s="148">
        <v>9</v>
      </c>
      <c r="C72" s="147"/>
      <c r="D72" s="166"/>
      <c r="E72" s="361">
        <f t="shared" si="11"/>
        <v>0</v>
      </c>
      <c r="F72" s="180"/>
      <c r="G72" s="181">
        <f t="shared" si="12"/>
        <v>0</v>
      </c>
      <c r="H72" s="180"/>
      <c r="I72" s="181">
        <f t="shared" si="13"/>
        <v>0</v>
      </c>
      <c r="J72" s="180"/>
      <c r="K72" s="181">
        <f t="shared" si="14"/>
        <v>0</v>
      </c>
      <c r="L72" s="180"/>
      <c r="M72" s="181">
        <f t="shared" si="15"/>
        <v>0</v>
      </c>
      <c r="N72" s="180"/>
      <c r="O72" s="145">
        <f t="shared" si="16"/>
        <v>0</v>
      </c>
      <c r="P72" s="366">
        <f t="shared" si="17"/>
        <v>0</v>
      </c>
      <c r="Q72" s="162"/>
      <c r="R72" s="228"/>
    </row>
    <row r="73" spans="1:18" x14ac:dyDescent="0.3">
      <c r="A73" s="21"/>
      <c r="B73" s="148">
        <v>10</v>
      </c>
      <c r="C73" s="147"/>
      <c r="D73" s="166"/>
      <c r="E73" s="361">
        <f t="shared" si="11"/>
        <v>0</v>
      </c>
      <c r="F73" s="180"/>
      <c r="G73" s="181">
        <f t="shared" si="12"/>
        <v>0</v>
      </c>
      <c r="H73" s="180"/>
      <c r="I73" s="181">
        <f t="shared" si="13"/>
        <v>0</v>
      </c>
      <c r="J73" s="180"/>
      <c r="K73" s="181">
        <f t="shared" si="14"/>
        <v>0</v>
      </c>
      <c r="L73" s="180"/>
      <c r="M73" s="181">
        <f t="shared" si="15"/>
        <v>0</v>
      </c>
      <c r="N73" s="180"/>
      <c r="O73" s="145">
        <f t="shared" si="16"/>
        <v>0</v>
      </c>
      <c r="P73" s="366">
        <f t="shared" si="17"/>
        <v>0</v>
      </c>
      <c r="Q73" s="162"/>
      <c r="R73" s="228"/>
    </row>
    <row r="74" spans="1:18" x14ac:dyDescent="0.3">
      <c r="A74" s="21"/>
      <c r="B74" s="148">
        <v>11</v>
      </c>
      <c r="C74" s="147"/>
      <c r="D74" s="166"/>
      <c r="E74" s="361">
        <f t="shared" si="11"/>
        <v>0</v>
      </c>
      <c r="F74" s="180"/>
      <c r="G74" s="181">
        <f t="shared" si="12"/>
        <v>0</v>
      </c>
      <c r="H74" s="180"/>
      <c r="I74" s="181">
        <f t="shared" si="13"/>
        <v>0</v>
      </c>
      <c r="J74" s="180"/>
      <c r="K74" s="181">
        <f t="shared" si="14"/>
        <v>0</v>
      </c>
      <c r="L74" s="180"/>
      <c r="M74" s="181">
        <f t="shared" si="15"/>
        <v>0</v>
      </c>
      <c r="N74" s="180"/>
      <c r="O74" s="145">
        <f t="shared" si="16"/>
        <v>0</v>
      </c>
      <c r="P74" s="366">
        <f t="shared" si="17"/>
        <v>0</v>
      </c>
      <c r="Q74" s="162"/>
      <c r="R74" s="228"/>
    </row>
    <row r="75" spans="1:18" x14ac:dyDescent="0.3">
      <c r="A75" s="21"/>
      <c r="B75" s="148">
        <v>12</v>
      </c>
      <c r="C75" s="147"/>
      <c r="D75" s="166"/>
      <c r="E75" s="361">
        <f t="shared" si="11"/>
        <v>0</v>
      </c>
      <c r="F75" s="180"/>
      <c r="G75" s="181">
        <f t="shared" si="12"/>
        <v>0</v>
      </c>
      <c r="H75" s="180"/>
      <c r="I75" s="181">
        <f t="shared" si="13"/>
        <v>0</v>
      </c>
      <c r="J75" s="180"/>
      <c r="K75" s="181">
        <f t="shared" si="14"/>
        <v>0</v>
      </c>
      <c r="L75" s="180"/>
      <c r="M75" s="181">
        <f t="shared" si="15"/>
        <v>0</v>
      </c>
      <c r="N75" s="180"/>
      <c r="O75" s="145">
        <f t="shared" si="16"/>
        <v>0</v>
      </c>
      <c r="P75" s="366">
        <f t="shared" si="17"/>
        <v>0</v>
      </c>
      <c r="Q75" s="162"/>
      <c r="R75" s="228"/>
    </row>
    <row r="76" spans="1:18" x14ac:dyDescent="0.3">
      <c r="A76" s="21"/>
      <c r="B76" s="148">
        <v>13</v>
      </c>
      <c r="C76" s="147"/>
      <c r="D76" s="166"/>
      <c r="E76" s="361">
        <f t="shared" si="11"/>
        <v>0</v>
      </c>
      <c r="F76" s="180"/>
      <c r="G76" s="181">
        <f t="shared" si="12"/>
        <v>0</v>
      </c>
      <c r="H76" s="180"/>
      <c r="I76" s="181">
        <f t="shared" si="13"/>
        <v>0</v>
      </c>
      <c r="J76" s="180"/>
      <c r="K76" s="181">
        <f t="shared" si="14"/>
        <v>0</v>
      </c>
      <c r="L76" s="180"/>
      <c r="M76" s="181">
        <f t="shared" si="15"/>
        <v>0</v>
      </c>
      <c r="N76" s="180"/>
      <c r="O76" s="145">
        <f t="shared" si="16"/>
        <v>0</v>
      </c>
      <c r="P76" s="366">
        <f t="shared" si="17"/>
        <v>0</v>
      </c>
      <c r="Q76" s="162"/>
      <c r="R76" s="228"/>
    </row>
    <row r="77" spans="1:18" x14ac:dyDescent="0.3">
      <c r="A77" s="21"/>
      <c r="B77" s="148">
        <v>14</v>
      </c>
      <c r="C77" s="147"/>
      <c r="D77" s="166"/>
      <c r="E77" s="361">
        <f t="shared" si="11"/>
        <v>0</v>
      </c>
      <c r="F77" s="180"/>
      <c r="G77" s="181">
        <f t="shared" si="12"/>
        <v>0</v>
      </c>
      <c r="H77" s="180"/>
      <c r="I77" s="181">
        <f t="shared" si="13"/>
        <v>0</v>
      </c>
      <c r="J77" s="180"/>
      <c r="K77" s="181">
        <f t="shared" si="14"/>
        <v>0</v>
      </c>
      <c r="L77" s="180"/>
      <c r="M77" s="181">
        <f t="shared" si="15"/>
        <v>0</v>
      </c>
      <c r="N77" s="180"/>
      <c r="O77" s="145">
        <f t="shared" si="16"/>
        <v>0</v>
      </c>
      <c r="P77" s="366">
        <f t="shared" si="17"/>
        <v>0</v>
      </c>
      <c r="Q77" s="162"/>
      <c r="R77" s="228"/>
    </row>
    <row r="78" spans="1:18" x14ac:dyDescent="0.3">
      <c r="A78" s="21"/>
      <c r="B78" s="148">
        <v>15</v>
      </c>
      <c r="C78" s="147"/>
      <c r="D78" s="166"/>
      <c r="E78" s="361">
        <f t="shared" si="11"/>
        <v>0</v>
      </c>
      <c r="F78" s="180"/>
      <c r="G78" s="181">
        <f t="shared" si="12"/>
        <v>0</v>
      </c>
      <c r="H78" s="180"/>
      <c r="I78" s="181">
        <f t="shared" si="13"/>
        <v>0</v>
      </c>
      <c r="J78" s="180"/>
      <c r="K78" s="181">
        <f t="shared" si="14"/>
        <v>0</v>
      </c>
      <c r="L78" s="180"/>
      <c r="M78" s="181">
        <f t="shared" si="15"/>
        <v>0</v>
      </c>
      <c r="N78" s="180"/>
      <c r="O78" s="145">
        <f t="shared" si="16"/>
        <v>0</v>
      </c>
      <c r="P78" s="366">
        <f t="shared" si="17"/>
        <v>0</v>
      </c>
      <c r="Q78" s="162"/>
      <c r="R78" s="228"/>
    </row>
    <row r="79" spans="1:18" x14ac:dyDescent="0.3">
      <c r="A79" s="21"/>
      <c r="B79" s="148">
        <v>16</v>
      </c>
      <c r="C79" s="147"/>
      <c r="D79" s="166"/>
      <c r="E79" s="361">
        <f t="shared" si="11"/>
        <v>0</v>
      </c>
      <c r="F79" s="180"/>
      <c r="G79" s="181">
        <f t="shared" si="12"/>
        <v>0</v>
      </c>
      <c r="H79" s="180"/>
      <c r="I79" s="181">
        <f t="shared" si="13"/>
        <v>0</v>
      </c>
      <c r="J79" s="180"/>
      <c r="K79" s="181">
        <f t="shared" si="14"/>
        <v>0</v>
      </c>
      <c r="L79" s="180"/>
      <c r="M79" s="181">
        <f t="shared" si="15"/>
        <v>0</v>
      </c>
      <c r="N79" s="180"/>
      <c r="O79" s="145">
        <f t="shared" si="16"/>
        <v>0</v>
      </c>
      <c r="P79" s="366">
        <f t="shared" si="17"/>
        <v>0</v>
      </c>
      <c r="Q79" s="162"/>
      <c r="R79" s="228"/>
    </row>
    <row r="80" spans="1:18" x14ac:dyDescent="0.3">
      <c r="A80" s="21"/>
      <c r="B80" s="148">
        <v>17</v>
      </c>
      <c r="C80" s="147"/>
      <c r="D80" s="166"/>
      <c r="E80" s="361">
        <f t="shared" si="11"/>
        <v>0</v>
      </c>
      <c r="F80" s="180"/>
      <c r="G80" s="181">
        <f t="shared" si="12"/>
        <v>0</v>
      </c>
      <c r="H80" s="180"/>
      <c r="I80" s="181">
        <f t="shared" si="13"/>
        <v>0</v>
      </c>
      <c r="J80" s="180"/>
      <c r="K80" s="181">
        <f t="shared" si="14"/>
        <v>0</v>
      </c>
      <c r="L80" s="180"/>
      <c r="M80" s="181">
        <f t="shared" si="15"/>
        <v>0</v>
      </c>
      <c r="N80" s="180"/>
      <c r="O80" s="145">
        <f t="shared" si="16"/>
        <v>0</v>
      </c>
      <c r="P80" s="366">
        <f t="shared" si="17"/>
        <v>0</v>
      </c>
      <c r="Q80" s="162"/>
      <c r="R80" s="228"/>
    </row>
    <row r="81" spans="1:22" x14ac:dyDescent="0.3">
      <c r="A81" s="21"/>
      <c r="B81" s="148">
        <v>18</v>
      </c>
      <c r="C81" s="147"/>
      <c r="D81" s="166"/>
      <c r="E81" s="361">
        <f t="shared" si="11"/>
        <v>0</v>
      </c>
      <c r="F81" s="180"/>
      <c r="G81" s="181">
        <f t="shared" si="12"/>
        <v>0</v>
      </c>
      <c r="H81" s="180"/>
      <c r="I81" s="181">
        <f t="shared" si="13"/>
        <v>0</v>
      </c>
      <c r="J81" s="180"/>
      <c r="K81" s="181">
        <f t="shared" si="14"/>
        <v>0</v>
      </c>
      <c r="L81" s="180"/>
      <c r="M81" s="181">
        <f t="shared" si="15"/>
        <v>0</v>
      </c>
      <c r="N81" s="180"/>
      <c r="O81" s="145">
        <f t="shared" si="16"/>
        <v>0</v>
      </c>
      <c r="P81" s="366">
        <f t="shared" si="17"/>
        <v>0</v>
      </c>
      <c r="Q81" s="162"/>
      <c r="R81" s="228"/>
    </row>
    <row r="82" spans="1:22" x14ac:dyDescent="0.3">
      <c r="A82" s="21"/>
      <c r="B82" s="148">
        <v>19</v>
      </c>
      <c r="C82" s="147"/>
      <c r="D82" s="166"/>
      <c r="E82" s="361">
        <f t="shared" si="11"/>
        <v>0</v>
      </c>
      <c r="F82" s="180"/>
      <c r="G82" s="181">
        <f t="shared" si="12"/>
        <v>0</v>
      </c>
      <c r="H82" s="180"/>
      <c r="I82" s="181">
        <f t="shared" si="13"/>
        <v>0</v>
      </c>
      <c r="J82" s="180"/>
      <c r="K82" s="181">
        <f t="shared" si="14"/>
        <v>0</v>
      </c>
      <c r="L82" s="180"/>
      <c r="M82" s="181">
        <f t="shared" si="15"/>
        <v>0</v>
      </c>
      <c r="N82" s="180"/>
      <c r="O82" s="145">
        <f t="shared" si="16"/>
        <v>0</v>
      </c>
      <c r="P82" s="366">
        <f t="shared" si="17"/>
        <v>0</v>
      </c>
      <c r="Q82" s="162"/>
      <c r="R82" s="228"/>
    </row>
    <row r="83" spans="1:22" ht="14.5" thickBot="1" x14ac:dyDescent="0.35">
      <c r="A83" s="21"/>
      <c r="B83" s="123">
        <v>20</v>
      </c>
      <c r="C83" s="363"/>
      <c r="D83" s="159"/>
      <c r="E83" s="364">
        <f t="shared" si="11"/>
        <v>0</v>
      </c>
      <c r="F83" s="176"/>
      <c r="G83" s="177">
        <f t="shared" si="12"/>
        <v>0</v>
      </c>
      <c r="H83" s="176"/>
      <c r="I83" s="177">
        <f t="shared" si="13"/>
        <v>0</v>
      </c>
      <c r="J83" s="176"/>
      <c r="K83" s="177">
        <f t="shared" si="14"/>
        <v>0</v>
      </c>
      <c r="L83" s="176"/>
      <c r="M83" s="177">
        <f t="shared" si="15"/>
        <v>0</v>
      </c>
      <c r="N83" s="176"/>
      <c r="O83" s="140">
        <f>N83*$D83</f>
        <v>0</v>
      </c>
      <c r="P83" s="367">
        <f>G83+I83+K83+M83+O83</f>
        <v>0</v>
      </c>
      <c r="Q83" s="155"/>
      <c r="R83" s="118"/>
    </row>
    <row r="84" spans="1:22" x14ac:dyDescent="0.3">
      <c r="A84" s="21"/>
      <c r="B84" s="91"/>
      <c r="C84" s="21"/>
      <c r="D84" s="21"/>
      <c r="E84" s="21"/>
      <c r="F84" s="21"/>
      <c r="G84" s="21"/>
      <c r="H84" s="21"/>
      <c r="I84" s="21"/>
      <c r="J84" s="21"/>
    </row>
    <row r="85" spans="1:22" x14ac:dyDescent="0.3">
      <c r="A85" s="21"/>
      <c r="B85" s="137"/>
      <c r="C85" s="136"/>
      <c r="D85" s="136"/>
      <c r="E85" s="136"/>
      <c r="F85" s="136"/>
      <c r="G85" s="136"/>
      <c r="H85" s="136"/>
      <c r="I85" s="136"/>
      <c r="J85" s="136"/>
      <c r="K85" s="136"/>
      <c r="L85" s="136"/>
      <c r="M85" s="136"/>
      <c r="N85" s="136"/>
      <c r="O85" s="136"/>
      <c r="P85" s="136"/>
      <c r="Q85" s="136"/>
      <c r="R85" s="136"/>
      <c r="S85" s="136"/>
      <c r="T85" s="136"/>
      <c r="U85" s="136"/>
      <c r="V85" s="136"/>
    </row>
    <row r="86" spans="1:22" ht="14.5" thickBot="1" x14ac:dyDescent="0.35">
      <c r="A86" s="21"/>
      <c r="B86" s="91"/>
      <c r="C86" s="135"/>
      <c r="D86" s="135"/>
      <c r="E86" s="21"/>
      <c r="F86" s="21"/>
      <c r="G86" s="21"/>
      <c r="H86" s="21"/>
      <c r="I86" s="21"/>
      <c r="J86" s="21"/>
    </row>
    <row r="87" spans="1:22" x14ac:dyDescent="0.3">
      <c r="A87" s="21"/>
      <c r="B87" s="107" t="s">
        <v>41</v>
      </c>
      <c r="C87" s="526" t="s">
        <v>165</v>
      </c>
      <c r="D87" s="526"/>
      <c r="E87" s="527"/>
      <c r="F87" s="104" t="s">
        <v>54</v>
      </c>
      <c r="G87" s="104" t="s">
        <v>53</v>
      </c>
      <c r="H87" s="104" t="s">
        <v>52</v>
      </c>
      <c r="I87" s="104" t="s">
        <v>51</v>
      </c>
      <c r="J87" s="104" t="s">
        <v>50</v>
      </c>
      <c r="K87" s="103" t="s">
        <v>58</v>
      </c>
    </row>
    <row r="88" spans="1:22" ht="14.5" thickBot="1" x14ac:dyDescent="0.35">
      <c r="A88" s="21"/>
      <c r="B88" s="134"/>
      <c r="C88" s="96"/>
      <c r="D88" s="96"/>
      <c r="E88" s="95" t="s">
        <v>86</v>
      </c>
      <c r="F88" s="133">
        <f t="shared" ref="F88:K88" si="18">SUM(F93:F112)</f>
        <v>0</v>
      </c>
      <c r="G88" s="133">
        <f t="shared" si="18"/>
        <v>0</v>
      </c>
      <c r="H88" s="133">
        <f t="shared" si="18"/>
        <v>0</v>
      </c>
      <c r="I88" s="133">
        <f t="shared" si="18"/>
        <v>0</v>
      </c>
      <c r="J88" s="133">
        <f t="shared" si="18"/>
        <v>0</v>
      </c>
      <c r="K88" s="93">
        <f t="shared" si="18"/>
        <v>0</v>
      </c>
    </row>
    <row r="89" spans="1:22" ht="14.5" thickBot="1" x14ac:dyDescent="0.35">
      <c r="A89" s="21"/>
      <c r="B89" s="91"/>
      <c r="C89" s="89"/>
      <c r="D89" s="89"/>
      <c r="E89" s="89"/>
      <c r="F89" s="89"/>
      <c r="G89" s="92"/>
      <c r="H89" s="92"/>
      <c r="I89" s="92"/>
      <c r="J89" s="92"/>
    </row>
    <row r="90" spans="1:22" x14ac:dyDescent="0.3">
      <c r="A90" s="21"/>
      <c r="B90" s="517" t="s">
        <v>85</v>
      </c>
      <c r="C90" s="518"/>
      <c r="D90" s="518"/>
      <c r="E90" s="518"/>
      <c r="F90" s="518"/>
      <c r="G90" s="518"/>
      <c r="H90" s="518"/>
      <c r="I90" s="518"/>
      <c r="J90" s="518"/>
      <c r="K90" s="519"/>
      <c r="L90" s="509" t="s">
        <v>84</v>
      </c>
      <c r="M90" s="559" t="s">
        <v>65</v>
      </c>
    </row>
    <row r="91" spans="1:22" x14ac:dyDescent="0.3">
      <c r="A91" s="21"/>
      <c r="B91" s="174"/>
      <c r="C91" s="514" t="s">
        <v>67</v>
      </c>
      <c r="D91" s="514"/>
      <c r="E91" s="514"/>
      <c r="F91" s="514"/>
      <c r="G91" s="514"/>
      <c r="H91" s="514"/>
      <c r="I91" s="514"/>
      <c r="J91" s="513"/>
      <c r="K91" s="515" t="s">
        <v>64</v>
      </c>
      <c r="L91" s="510"/>
      <c r="M91" s="560"/>
    </row>
    <row r="92" spans="1:22" ht="40" customHeight="1" thickBot="1" x14ac:dyDescent="0.35">
      <c r="A92" s="21"/>
      <c r="B92" s="153"/>
      <c r="C92" s="173" t="s">
        <v>83</v>
      </c>
      <c r="D92" s="152" t="s">
        <v>164</v>
      </c>
      <c r="E92" s="152" t="s">
        <v>163</v>
      </c>
      <c r="F92" s="152" t="s">
        <v>76</v>
      </c>
      <c r="G92" s="152" t="s">
        <v>75</v>
      </c>
      <c r="H92" s="152" t="s">
        <v>74</v>
      </c>
      <c r="I92" s="152" t="s">
        <v>73</v>
      </c>
      <c r="J92" s="152" t="s">
        <v>72</v>
      </c>
      <c r="K92" s="516"/>
      <c r="L92" s="511"/>
      <c r="M92" s="561"/>
    </row>
    <row r="93" spans="1:22" x14ac:dyDescent="0.3">
      <c r="A93" s="21"/>
      <c r="B93" s="151">
        <v>1</v>
      </c>
      <c r="C93" s="172"/>
      <c r="D93" s="171"/>
      <c r="E93" s="170"/>
      <c r="F93" s="169"/>
      <c r="G93" s="169"/>
      <c r="H93" s="169"/>
      <c r="I93" s="169"/>
      <c r="J93" s="169"/>
      <c r="K93" s="168">
        <f t="shared" ref="K93:K112" si="19">SUM(F93:J93)</f>
        <v>0</v>
      </c>
      <c r="L93" s="162"/>
      <c r="M93" s="161"/>
    </row>
    <row r="94" spans="1:22" x14ac:dyDescent="0.3">
      <c r="A94" s="21"/>
      <c r="B94" s="148">
        <v>2</v>
      </c>
      <c r="C94" s="167"/>
      <c r="D94" s="166"/>
      <c r="E94" s="165"/>
      <c r="F94" s="164"/>
      <c r="G94" s="164"/>
      <c r="H94" s="164"/>
      <c r="I94" s="164"/>
      <c r="J94" s="164"/>
      <c r="K94" s="163">
        <f t="shared" si="19"/>
        <v>0</v>
      </c>
      <c r="L94" s="162"/>
      <c r="M94" s="161"/>
    </row>
    <row r="95" spans="1:22" x14ac:dyDescent="0.3">
      <c r="A95" s="21"/>
      <c r="B95" s="148">
        <v>3</v>
      </c>
      <c r="C95" s="167"/>
      <c r="D95" s="166"/>
      <c r="E95" s="165"/>
      <c r="F95" s="164"/>
      <c r="G95" s="164"/>
      <c r="H95" s="164"/>
      <c r="I95" s="164"/>
      <c r="J95" s="164"/>
      <c r="K95" s="163">
        <f t="shared" si="19"/>
        <v>0</v>
      </c>
      <c r="L95" s="162"/>
      <c r="M95" s="161"/>
    </row>
    <row r="96" spans="1:22" x14ac:dyDescent="0.3">
      <c r="A96" s="21"/>
      <c r="B96" s="148">
        <v>4</v>
      </c>
      <c r="C96" s="167"/>
      <c r="D96" s="166"/>
      <c r="E96" s="165"/>
      <c r="F96" s="164"/>
      <c r="G96" s="164"/>
      <c r="H96" s="164"/>
      <c r="I96" s="164"/>
      <c r="J96" s="164"/>
      <c r="K96" s="163">
        <f t="shared" si="19"/>
        <v>0</v>
      </c>
      <c r="L96" s="162"/>
      <c r="M96" s="161"/>
    </row>
    <row r="97" spans="1:13" x14ac:dyDescent="0.3">
      <c r="A97" s="21"/>
      <c r="B97" s="148">
        <v>5</v>
      </c>
      <c r="C97" s="167"/>
      <c r="D97" s="166"/>
      <c r="E97" s="165"/>
      <c r="F97" s="164"/>
      <c r="G97" s="164"/>
      <c r="H97" s="164"/>
      <c r="I97" s="164"/>
      <c r="J97" s="164"/>
      <c r="K97" s="163">
        <f t="shared" si="19"/>
        <v>0</v>
      </c>
      <c r="L97" s="162"/>
      <c r="M97" s="161"/>
    </row>
    <row r="98" spans="1:13" x14ac:dyDescent="0.3">
      <c r="A98" s="21"/>
      <c r="B98" s="148">
        <v>6</v>
      </c>
      <c r="C98" s="167"/>
      <c r="D98" s="166"/>
      <c r="E98" s="165"/>
      <c r="F98" s="164"/>
      <c r="G98" s="164"/>
      <c r="H98" s="164"/>
      <c r="I98" s="164"/>
      <c r="J98" s="164"/>
      <c r="K98" s="163">
        <f t="shared" si="19"/>
        <v>0</v>
      </c>
      <c r="L98" s="162"/>
      <c r="M98" s="161"/>
    </row>
    <row r="99" spans="1:13" x14ac:dyDescent="0.3">
      <c r="A99" s="21"/>
      <c r="B99" s="148">
        <v>7</v>
      </c>
      <c r="C99" s="167"/>
      <c r="D99" s="166"/>
      <c r="E99" s="165"/>
      <c r="F99" s="164"/>
      <c r="G99" s="164"/>
      <c r="H99" s="164"/>
      <c r="I99" s="164"/>
      <c r="J99" s="164"/>
      <c r="K99" s="163">
        <f t="shared" si="19"/>
        <v>0</v>
      </c>
      <c r="L99" s="162"/>
      <c r="M99" s="161"/>
    </row>
    <row r="100" spans="1:13" ht="15.75" customHeight="1" x14ac:dyDescent="0.3">
      <c r="A100" s="21"/>
      <c r="B100" s="148">
        <v>8</v>
      </c>
      <c r="C100" s="167"/>
      <c r="D100" s="166"/>
      <c r="E100" s="165"/>
      <c r="F100" s="164"/>
      <c r="G100" s="164"/>
      <c r="H100" s="164"/>
      <c r="I100" s="164"/>
      <c r="J100" s="164"/>
      <c r="K100" s="163">
        <f t="shared" si="19"/>
        <v>0</v>
      </c>
      <c r="L100" s="162"/>
      <c r="M100" s="161"/>
    </row>
    <row r="101" spans="1:13" ht="15" customHeight="1" x14ac:dyDescent="0.3">
      <c r="A101" s="21"/>
      <c r="B101" s="148">
        <v>9</v>
      </c>
      <c r="C101" s="167"/>
      <c r="D101" s="166"/>
      <c r="E101" s="165"/>
      <c r="F101" s="164"/>
      <c r="G101" s="164"/>
      <c r="H101" s="164"/>
      <c r="I101" s="164"/>
      <c r="J101" s="164"/>
      <c r="K101" s="163">
        <f t="shared" si="19"/>
        <v>0</v>
      </c>
      <c r="L101" s="162"/>
      <c r="M101" s="161"/>
    </row>
    <row r="102" spans="1:13" x14ac:dyDescent="0.3">
      <c r="A102" s="21"/>
      <c r="B102" s="148">
        <v>10</v>
      </c>
      <c r="C102" s="167"/>
      <c r="D102" s="166"/>
      <c r="E102" s="165"/>
      <c r="F102" s="164"/>
      <c r="G102" s="164"/>
      <c r="H102" s="164"/>
      <c r="I102" s="164"/>
      <c r="J102" s="164"/>
      <c r="K102" s="163">
        <f t="shared" si="19"/>
        <v>0</v>
      </c>
      <c r="L102" s="162"/>
      <c r="M102" s="161"/>
    </row>
    <row r="103" spans="1:13" x14ac:dyDescent="0.3">
      <c r="A103" s="21"/>
      <c r="B103" s="148">
        <v>11</v>
      </c>
      <c r="C103" s="167"/>
      <c r="D103" s="166"/>
      <c r="E103" s="165"/>
      <c r="F103" s="164"/>
      <c r="G103" s="164"/>
      <c r="H103" s="164"/>
      <c r="I103" s="164"/>
      <c r="J103" s="164"/>
      <c r="K103" s="163">
        <f t="shared" si="19"/>
        <v>0</v>
      </c>
      <c r="L103" s="162"/>
      <c r="M103" s="161"/>
    </row>
    <row r="104" spans="1:13" x14ac:dyDescent="0.3">
      <c r="A104" s="21"/>
      <c r="B104" s="148">
        <v>12</v>
      </c>
      <c r="C104" s="167"/>
      <c r="D104" s="166"/>
      <c r="E104" s="165"/>
      <c r="F104" s="164"/>
      <c r="G104" s="164"/>
      <c r="H104" s="164"/>
      <c r="I104" s="164"/>
      <c r="J104" s="164"/>
      <c r="K104" s="163">
        <f t="shared" si="19"/>
        <v>0</v>
      </c>
      <c r="L104" s="162"/>
      <c r="M104" s="161"/>
    </row>
    <row r="105" spans="1:13" x14ac:dyDescent="0.3">
      <c r="A105" s="21"/>
      <c r="B105" s="148">
        <v>13</v>
      </c>
      <c r="C105" s="167"/>
      <c r="D105" s="166"/>
      <c r="E105" s="165"/>
      <c r="F105" s="164"/>
      <c r="G105" s="164"/>
      <c r="H105" s="164"/>
      <c r="I105" s="164"/>
      <c r="J105" s="164"/>
      <c r="K105" s="163">
        <f t="shared" si="19"/>
        <v>0</v>
      </c>
      <c r="L105" s="162"/>
      <c r="M105" s="161"/>
    </row>
    <row r="106" spans="1:13" x14ac:dyDescent="0.3">
      <c r="A106" s="21"/>
      <c r="B106" s="148">
        <v>14</v>
      </c>
      <c r="C106" s="167"/>
      <c r="D106" s="166"/>
      <c r="E106" s="165"/>
      <c r="F106" s="164"/>
      <c r="G106" s="164"/>
      <c r="H106" s="164"/>
      <c r="I106" s="164"/>
      <c r="J106" s="164"/>
      <c r="K106" s="163">
        <f t="shared" si="19"/>
        <v>0</v>
      </c>
      <c r="L106" s="162"/>
      <c r="M106" s="161"/>
    </row>
    <row r="107" spans="1:13" x14ac:dyDescent="0.3">
      <c r="A107" s="21"/>
      <c r="B107" s="148">
        <v>15</v>
      </c>
      <c r="C107" s="167"/>
      <c r="D107" s="166"/>
      <c r="E107" s="165"/>
      <c r="F107" s="164"/>
      <c r="G107" s="164"/>
      <c r="H107" s="164"/>
      <c r="I107" s="164"/>
      <c r="J107" s="164"/>
      <c r="K107" s="163">
        <f t="shared" si="19"/>
        <v>0</v>
      </c>
      <c r="L107" s="162"/>
      <c r="M107" s="161"/>
    </row>
    <row r="108" spans="1:13" x14ac:dyDescent="0.3">
      <c r="A108" s="21"/>
      <c r="B108" s="148">
        <v>16</v>
      </c>
      <c r="C108" s="167"/>
      <c r="D108" s="166"/>
      <c r="E108" s="165"/>
      <c r="F108" s="164"/>
      <c r="G108" s="164"/>
      <c r="H108" s="164"/>
      <c r="I108" s="164"/>
      <c r="J108" s="164"/>
      <c r="K108" s="163">
        <f t="shared" si="19"/>
        <v>0</v>
      </c>
      <c r="L108" s="162"/>
      <c r="M108" s="161"/>
    </row>
    <row r="109" spans="1:13" x14ac:dyDescent="0.3">
      <c r="A109" s="21"/>
      <c r="B109" s="148">
        <v>17</v>
      </c>
      <c r="C109" s="167"/>
      <c r="D109" s="166"/>
      <c r="E109" s="165"/>
      <c r="F109" s="164"/>
      <c r="G109" s="164"/>
      <c r="H109" s="164"/>
      <c r="I109" s="164"/>
      <c r="J109" s="164"/>
      <c r="K109" s="163">
        <f t="shared" si="19"/>
        <v>0</v>
      </c>
      <c r="L109" s="162"/>
      <c r="M109" s="161"/>
    </row>
    <row r="110" spans="1:13" x14ac:dyDescent="0.3">
      <c r="A110" s="21"/>
      <c r="B110" s="148">
        <v>18</v>
      </c>
      <c r="C110" s="167"/>
      <c r="D110" s="166"/>
      <c r="E110" s="165"/>
      <c r="F110" s="164"/>
      <c r="G110" s="164"/>
      <c r="H110" s="164"/>
      <c r="I110" s="164"/>
      <c r="J110" s="164"/>
      <c r="K110" s="163">
        <f t="shared" si="19"/>
        <v>0</v>
      </c>
      <c r="L110" s="162"/>
      <c r="M110" s="161"/>
    </row>
    <row r="111" spans="1:13" x14ac:dyDescent="0.3">
      <c r="A111" s="21"/>
      <c r="B111" s="148">
        <v>19</v>
      </c>
      <c r="C111" s="167"/>
      <c r="D111" s="166"/>
      <c r="E111" s="165"/>
      <c r="F111" s="164"/>
      <c r="G111" s="164"/>
      <c r="H111" s="164"/>
      <c r="I111" s="164"/>
      <c r="J111" s="164"/>
      <c r="K111" s="163">
        <f t="shared" si="19"/>
        <v>0</v>
      </c>
      <c r="L111" s="162"/>
      <c r="M111" s="161"/>
    </row>
    <row r="112" spans="1:13" ht="14.5" thickBot="1" x14ac:dyDescent="0.35">
      <c r="A112" s="21"/>
      <c r="B112" s="123">
        <v>20</v>
      </c>
      <c r="C112" s="160"/>
      <c r="D112" s="159"/>
      <c r="E112" s="158"/>
      <c r="F112" s="157"/>
      <c r="G112" s="157"/>
      <c r="H112" s="157"/>
      <c r="I112" s="157"/>
      <c r="J112" s="157"/>
      <c r="K112" s="156">
        <f t="shared" si="19"/>
        <v>0</v>
      </c>
      <c r="L112" s="155"/>
      <c r="M112" s="154"/>
    </row>
    <row r="113" spans="1:22" x14ac:dyDescent="0.3">
      <c r="A113" s="21"/>
      <c r="B113" s="91"/>
      <c r="C113" s="21"/>
      <c r="D113" s="21"/>
      <c r="E113" s="21"/>
      <c r="F113" s="21"/>
      <c r="G113" s="21"/>
      <c r="H113" s="21"/>
      <c r="I113" s="21"/>
      <c r="J113" s="21"/>
    </row>
    <row r="114" spans="1:22" x14ac:dyDescent="0.3">
      <c r="A114" s="21"/>
      <c r="B114" s="137"/>
      <c r="C114" s="136"/>
      <c r="D114" s="136"/>
      <c r="E114" s="136"/>
      <c r="F114" s="136"/>
      <c r="G114" s="136"/>
      <c r="H114" s="136"/>
      <c r="I114" s="136"/>
      <c r="J114" s="136"/>
      <c r="K114" s="136"/>
      <c r="L114" s="136"/>
      <c r="M114" s="136"/>
      <c r="N114" s="136"/>
      <c r="O114" s="136"/>
      <c r="P114" s="136"/>
      <c r="Q114" s="136"/>
      <c r="R114" s="136"/>
      <c r="S114" s="136"/>
      <c r="T114" s="136"/>
      <c r="U114" s="136"/>
      <c r="V114" s="136"/>
    </row>
    <row r="115" spans="1:22" ht="14.5" thickBot="1" x14ac:dyDescent="0.35">
      <c r="A115" s="21"/>
      <c r="B115" s="91"/>
      <c r="C115" s="135"/>
      <c r="D115" s="135"/>
      <c r="E115" s="21"/>
      <c r="F115" s="21"/>
      <c r="G115" s="21"/>
      <c r="H115" s="21"/>
      <c r="I115" s="21"/>
      <c r="J115" s="21"/>
    </row>
    <row r="116" spans="1:22" x14ac:dyDescent="0.3">
      <c r="A116" s="21"/>
      <c r="B116" s="107" t="s">
        <v>38</v>
      </c>
      <c r="C116" s="526" t="s">
        <v>81</v>
      </c>
      <c r="D116" s="526"/>
      <c r="E116" s="527"/>
      <c r="F116" s="104" t="s">
        <v>54</v>
      </c>
      <c r="G116" s="104" t="s">
        <v>53</v>
      </c>
      <c r="H116" s="104" t="s">
        <v>52</v>
      </c>
      <c r="I116" s="104" t="s">
        <v>51</v>
      </c>
      <c r="J116" s="104" t="s">
        <v>50</v>
      </c>
      <c r="K116" s="103" t="s">
        <v>58</v>
      </c>
    </row>
    <row r="117" spans="1:22" ht="14.5" thickBot="1" x14ac:dyDescent="0.35">
      <c r="A117" s="21"/>
      <c r="B117" s="134"/>
      <c r="C117" s="96"/>
      <c r="D117" s="96"/>
      <c r="E117" s="95" t="s">
        <v>80</v>
      </c>
      <c r="F117" s="133">
        <f>SUM(G122:G126)</f>
        <v>0</v>
      </c>
      <c r="G117" s="133">
        <f>SUM(I122:I126)</f>
        <v>0</v>
      </c>
      <c r="H117" s="133">
        <f>SUM(K122:K126)</f>
        <v>0</v>
      </c>
      <c r="I117" s="133">
        <f>SUM(M122:M126)</f>
        <v>0</v>
      </c>
      <c r="J117" s="133">
        <f>SUM(O122:O126)</f>
        <v>0</v>
      </c>
      <c r="K117" s="93">
        <f>SUM(P122:P126)</f>
        <v>0</v>
      </c>
    </row>
    <row r="118" spans="1:22" ht="14.5" thickBot="1" x14ac:dyDescent="0.35">
      <c r="A118" s="21"/>
      <c r="B118" s="91"/>
      <c r="C118" s="21"/>
      <c r="D118" s="21"/>
      <c r="E118" s="21"/>
      <c r="F118" s="21"/>
      <c r="G118" s="21"/>
      <c r="H118" s="21"/>
      <c r="I118" s="21"/>
      <c r="J118" s="21"/>
    </row>
    <row r="119" spans="1:22" ht="14.5" customHeight="1" x14ac:dyDescent="0.3">
      <c r="A119" s="21"/>
      <c r="B119" s="517" t="s">
        <v>79</v>
      </c>
      <c r="C119" s="518"/>
      <c r="D119" s="518"/>
      <c r="E119" s="518"/>
      <c r="F119" s="518"/>
      <c r="G119" s="518"/>
      <c r="H119" s="518"/>
      <c r="I119" s="518"/>
      <c r="J119" s="518"/>
      <c r="K119" s="518"/>
      <c r="L119" s="518"/>
      <c r="M119" s="518"/>
      <c r="N119" s="518"/>
      <c r="O119" s="518"/>
      <c r="P119" s="518"/>
      <c r="Q119" s="571" t="s">
        <v>65</v>
      </c>
    </row>
    <row r="120" spans="1:22" ht="14.15" customHeight="1" x14ac:dyDescent="0.3">
      <c r="A120" s="21"/>
      <c r="B120" s="575" t="s">
        <v>67</v>
      </c>
      <c r="C120" s="514"/>
      <c r="D120" s="514"/>
      <c r="E120" s="514"/>
      <c r="F120" s="514"/>
      <c r="G120" s="514"/>
      <c r="H120" s="514"/>
      <c r="I120" s="514"/>
      <c r="J120" s="514"/>
      <c r="K120" s="514"/>
      <c r="L120" s="514"/>
      <c r="M120" s="514"/>
      <c r="N120" s="514"/>
      <c r="O120" s="513"/>
      <c r="P120" s="578" t="s">
        <v>64</v>
      </c>
      <c r="Q120" s="572"/>
    </row>
    <row r="121" spans="1:22" ht="26.5" customHeight="1" thickBot="1" x14ac:dyDescent="0.35">
      <c r="A121" s="21"/>
      <c r="B121" s="338"/>
      <c r="C121" s="374" t="s">
        <v>78</v>
      </c>
      <c r="D121" s="374" t="s">
        <v>77</v>
      </c>
      <c r="E121" s="332" t="s">
        <v>148</v>
      </c>
      <c r="F121" s="332" t="s">
        <v>145</v>
      </c>
      <c r="G121" s="332" t="s">
        <v>76</v>
      </c>
      <c r="H121" s="332" t="s">
        <v>144</v>
      </c>
      <c r="I121" s="332" t="s">
        <v>75</v>
      </c>
      <c r="J121" s="332" t="s">
        <v>143</v>
      </c>
      <c r="K121" s="332" t="s">
        <v>74</v>
      </c>
      <c r="L121" s="332" t="s">
        <v>146</v>
      </c>
      <c r="M121" s="332" t="s">
        <v>73</v>
      </c>
      <c r="N121" s="332" t="s">
        <v>147</v>
      </c>
      <c r="O121" s="375" t="s">
        <v>72</v>
      </c>
      <c r="P121" s="579"/>
      <c r="Q121" s="573"/>
    </row>
    <row r="122" spans="1:22" x14ac:dyDescent="0.3">
      <c r="A122" s="21"/>
      <c r="B122" s="129">
        <v>1</v>
      </c>
      <c r="C122" s="344"/>
      <c r="D122" s="344"/>
      <c r="E122" s="345"/>
      <c r="F122" s="149"/>
      <c r="G122" s="150">
        <f>E122*F122</f>
        <v>0</v>
      </c>
      <c r="H122" s="149"/>
      <c r="I122" s="150">
        <f>E122*H122</f>
        <v>0</v>
      </c>
      <c r="J122" s="149"/>
      <c r="K122" s="150">
        <f>E122*J122</f>
        <v>0</v>
      </c>
      <c r="L122" s="149"/>
      <c r="M122" s="150">
        <f>E122*L122</f>
        <v>0</v>
      </c>
      <c r="N122" s="149"/>
      <c r="O122" s="150">
        <f>E122*N122</f>
        <v>0</v>
      </c>
      <c r="P122" s="377">
        <f>SUM(G122,I122,K122,M122,O122)</f>
        <v>0</v>
      </c>
      <c r="Q122" s="144"/>
    </row>
    <row r="123" spans="1:22" x14ac:dyDescent="0.3">
      <c r="A123" s="21"/>
      <c r="B123" s="369">
        <v>2</v>
      </c>
      <c r="C123" s="147"/>
      <c r="D123" s="147"/>
      <c r="E123" s="376"/>
      <c r="F123" s="343"/>
      <c r="G123" s="145">
        <f>E123*F123</f>
        <v>0</v>
      </c>
      <c r="H123" s="343"/>
      <c r="I123" s="145">
        <f t="shared" ref="I123:I126" si="20">E123*H123</f>
        <v>0</v>
      </c>
      <c r="J123" s="343"/>
      <c r="K123" s="145">
        <f t="shared" ref="K123:K126" si="21">E123*J123</f>
        <v>0</v>
      </c>
      <c r="L123" s="343"/>
      <c r="M123" s="145">
        <f t="shared" ref="M123:M126" si="22">E123*L123</f>
        <v>0</v>
      </c>
      <c r="N123" s="343"/>
      <c r="O123" s="145">
        <f t="shared" ref="O123:O126" si="23">E123*N123</f>
        <v>0</v>
      </c>
      <c r="P123" s="378">
        <f t="shared" ref="P123:P124" si="24">SUM(G123,I123,K123,M123,O123)</f>
        <v>0</v>
      </c>
      <c r="Q123" s="144"/>
    </row>
    <row r="124" spans="1:22" x14ac:dyDescent="0.3">
      <c r="A124" s="21"/>
      <c r="B124" s="369">
        <v>3</v>
      </c>
      <c r="C124" s="147"/>
      <c r="D124" s="147"/>
      <c r="E124" s="376"/>
      <c r="F124" s="343"/>
      <c r="G124" s="145">
        <f>E124*F124</f>
        <v>0</v>
      </c>
      <c r="H124" s="343"/>
      <c r="I124" s="145">
        <f t="shared" si="20"/>
        <v>0</v>
      </c>
      <c r="J124" s="343"/>
      <c r="K124" s="145">
        <f t="shared" si="21"/>
        <v>0</v>
      </c>
      <c r="L124" s="343"/>
      <c r="M124" s="145">
        <f t="shared" si="22"/>
        <v>0</v>
      </c>
      <c r="N124" s="343"/>
      <c r="O124" s="145">
        <f t="shared" si="23"/>
        <v>0</v>
      </c>
      <c r="P124" s="378">
        <f t="shared" si="24"/>
        <v>0</v>
      </c>
      <c r="Q124" s="144"/>
    </row>
    <row r="125" spans="1:22" x14ac:dyDescent="0.3">
      <c r="A125" s="21"/>
      <c r="B125" s="369">
        <v>4</v>
      </c>
      <c r="C125" s="147"/>
      <c r="D125" s="147"/>
      <c r="E125" s="146"/>
      <c r="F125" s="343"/>
      <c r="G125" s="145">
        <f>E125*F125</f>
        <v>0</v>
      </c>
      <c r="H125" s="343"/>
      <c r="I125" s="145">
        <f t="shared" si="20"/>
        <v>0</v>
      </c>
      <c r="J125" s="343"/>
      <c r="K125" s="145">
        <f t="shared" si="21"/>
        <v>0</v>
      </c>
      <c r="L125" s="343"/>
      <c r="M125" s="145">
        <f t="shared" si="22"/>
        <v>0</v>
      </c>
      <c r="N125" s="343"/>
      <c r="O125" s="145">
        <f t="shared" si="23"/>
        <v>0</v>
      </c>
      <c r="P125" s="378">
        <f>SUM(G125,I125,K125,M125,O125)</f>
        <v>0</v>
      </c>
      <c r="Q125" s="144"/>
    </row>
    <row r="126" spans="1:22" ht="14.5" thickBot="1" x14ac:dyDescent="0.35">
      <c r="A126" s="21"/>
      <c r="B126" s="123">
        <v>5</v>
      </c>
      <c r="C126" s="143"/>
      <c r="D126" s="143"/>
      <c r="E126" s="142"/>
      <c r="F126" s="141"/>
      <c r="G126" s="140">
        <f>E126*F126</f>
        <v>0</v>
      </c>
      <c r="H126" s="139"/>
      <c r="I126" s="140">
        <f t="shared" si="20"/>
        <v>0</v>
      </c>
      <c r="J126" s="139"/>
      <c r="K126" s="140">
        <f t="shared" si="21"/>
        <v>0</v>
      </c>
      <c r="L126" s="139"/>
      <c r="M126" s="140">
        <f t="shared" si="22"/>
        <v>0</v>
      </c>
      <c r="N126" s="139"/>
      <c r="O126" s="140">
        <f t="shared" si="23"/>
        <v>0</v>
      </c>
      <c r="P126" s="379">
        <f>SUM(G126,I126,K126,M126,O126)</f>
        <v>0</v>
      </c>
      <c r="Q126" s="138"/>
    </row>
    <row r="127" spans="1:22" x14ac:dyDescent="0.3">
      <c r="A127" s="21"/>
      <c r="B127" s="91"/>
      <c r="C127" s="21"/>
      <c r="D127" s="21"/>
      <c r="E127" s="21"/>
      <c r="F127" s="21"/>
      <c r="G127" s="21"/>
      <c r="H127" s="21"/>
      <c r="I127" s="21"/>
      <c r="J127" s="21"/>
    </row>
    <row r="128" spans="1:22" x14ac:dyDescent="0.3">
      <c r="A128" s="21"/>
      <c r="B128" s="137"/>
      <c r="C128" s="136"/>
      <c r="D128" s="136"/>
      <c r="E128" s="136"/>
      <c r="F128" s="136"/>
      <c r="G128" s="136"/>
      <c r="H128" s="136"/>
      <c r="I128" s="136"/>
      <c r="J128" s="136"/>
      <c r="K128" s="136"/>
      <c r="L128" s="136"/>
      <c r="M128" s="136"/>
      <c r="N128" s="136"/>
      <c r="O128" s="136"/>
      <c r="P128" s="136"/>
      <c r="Q128" s="136"/>
      <c r="R128" s="136"/>
      <c r="S128" s="136"/>
      <c r="T128" s="136"/>
      <c r="U128" s="136"/>
      <c r="V128" s="136"/>
    </row>
    <row r="129" spans="1:22" ht="27" customHeight="1" thickBot="1" x14ac:dyDescent="0.35">
      <c r="A129" s="21"/>
      <c r="B129" s="91"/>
      <c r="C129" s="135"/>
      <c r="D129" s="135"/>
      <c r="E129" s="21"/>
      <c r="F129" s="21"/>
      <c r="G129" s="21"/>
      <c r="H129" s="21"/>
      <c r="I129" s="21"/>
      <c r="J129" s="21"/>
    </row>
    <row r="130" spans="1:22" x14ac:dyDescent="0.3">
      <c r="A130" s="21"/>
      <c r="B130" s="107" t="s">
        <v>36</v>
      </c>
      <c r="C130" s="526" t="s">
        <v>71</v>
      </c>
      <c r="D130" s="526"/>
      <c r="E130" s="527"/>
      <c r="F130" s="104" t="s">
        <v>54</v>
      </c>
      <c r="G130" s="104" t="s">
        <v>53</v>
      </c>
      <c r="H130" s="104" t="s">
        <v>52</v>
      </c>
      <c r="I130" s="104" t="s">
        <v>51</v>
      </c>
      <c r="J130" s="104" t="s">
        <v>50</v>
      </c>
      <c r="K130" s="103" t="s">
        <v>58</v>
      </c>
    </row>
    <row r="131" spans="1:22" ht="14.5" thickBot="1" x14ac:dyDescent="0.35">
      <c r="A131" s="21"/>
      <c r="B131" s="134"/>
      <c r="C131" s="96"/>
      <c r="D131" s="96"/>
      <c r="E131" s="95" t="s">
        <v>70</v>
      </c>
      <c r="F131" s="133">
        <f>SUM(F137:F141)</f>
        <v>0</v>
      </c>
      <c r="G131" s="133">
        <f>SUM(I137:I141)</f>
        <v>0</v>
      </c>
      <c r="H131" s="133">
        <f>SUM(L137:L141)</f>
        <v>0</v>
      </c>
      <c r="I131" s="133">
        <f>SUM(O137:O141)</f>
        <v>0</v>
      </c>
      <c r="J131" s="133">
        <f>SUM(R137:R141)</f>
        <v>0</v>
      </c>
      <c r="K131" s="93">
        <f>SUM(S137:S141)</f>
        <v>0</v>
      </c>
    </row>
    <row r="132" spans="1:22" ht="15.75" customHeight="1" thickBot="1" x14ac:dyDescent="0.35">
      <c r="A132" s="21"/>
      <c r="B132" s="91"/>
      <c r="C132" s="21"/>
      <c r="D132" s="21"/>
      <c r="E132" s="21"/>
      <c r="F132" s="21"/>
      <c r="G132" s="21"/>
      <c r="H132" s="21"/>
      <c r="I132" s="21"/>
      <c r="J132" s="21"/>
    </row>
    <row r="133" spans="1:22" ht="15" customHeight="1" thickBot="1" x14ac:dyDescent="0.35">
      <c r="A133" s="21"/>
      <c r="B133" s="576" t="s">
        <v>69</v>
      </c>
      <c r="C133" s="577"/>
      <c r="D133" s="577"/>
      <c r="E133" s="577"/>
      <c r="F133" s="577"/>
      <c r="G133" s="577"/>
      <c r="H133" s="577"/>
      <c r="I133" s="577"/>
      <c r="J133" s="577"/>
      <c r="K133" s="577"/>
      <c r="L133" s="577"/>
      <c r="M133" s="577"/>
      <c r="N133" s="577"/>
      <c r="O133" s="577"/>
      <c r="P133" s="577"/>
      <c r="Q133" s="577"/>
      <c r="R133" s="577"/>
      <c r="S133" s="577"/>
      <c r="T133" s="504" t="s">
        <v>66</v>
      </c>
      <c r="U133" s="499" t="s">
        <v>65</v>
      </c>
    </row>
    <row r="134" spans="1:22" ht="14.5" customHeight="1" x14ac:dyDescent="0.3">
      <c r="A134" s="21"/>
      <c r="B134" s="132"/>
      <c r="C134" s="551" t="s">
        <v>68</v>
      </c>
      <c r="D134" s="582" t="s">
        <v>67</v>
      </c>
      <c r="E134" s="557"/>
      <c r="F134" s="557"/>
      <c r="G134" s="557"/>
      <c r="H134" s="557"/>
      <c r="I134" s="557"/>
      <c r="J134" s="557"/>
      <c r="K134" s="557"/>
      <c r="L134" s="557"/>
      <c r="M134" s="557"/>
      <c r="N134" s="557"/>
      <c r="O134" s="557"/>
      <c r="P134" s="557"/>
      <c r="Q134" s="557"/>
      <c r="R134" s="557"/>
      <c r="S134" s="557"/>
      <c r="T134" s="505"/>
      <c r="U134" s="500"/>
    </row>
    <row r="135" spans="1:22" ht="14.5" customHeight="1" x14ac:dyDescent="0.3">
      <c r="A135" s="21"/>
      <c r="B135" s="132"/>
      <c r="C135" s="552"/>
      <c r="D135" s="513" t="s">
        <v>54</v>
      </c>
      <c r="E135" s="562"/>
      <c r="F135" s="562"/>
      <c r="G135" s="562" t="s">
        <v>53</v>
      </c>
      <c r="H135" s="562"/>
      <c r="I135" s="562"/>
      <c r="J135" s="512" t="s">
        <v>52</v>
      </c>
      <c r="K135" s="514"/>
      <c r="L135" s="513"/>
      <c r="M135" s="562" t="s">
        <v>51</v>
      </c>
      <c r="N135" s="562"/>
      <c r="O135" s="562"/>
      <c r="P135" s="562" t="s">
        <v>50</v>
      </c>
      <c r="Q135" s="562"/>
      <c r="R135" s="562"/>
      <c r="S135" s="512" t="s">
        <v>64</v>
      </c>
      <c r="T135" s="505"/>
      <c r="U135" s="500"/>
    </row>
    <row r="136" spans="1:22" ht="26.5" thickBot="1" x14ac:dyDescent="0.35">
      <c r="A136" s="21"/>
      <c r="B136" s="132"/>
      <c r="C136" s="552"/>
      <c r="D136" s="353" t="s">
        <v>63</v>
      </c>
      <c r="E136" s="354" t="s">
        <v>62</v>
      </c>
      <c r="F136" s="354" t="s">
        <v>61</v>
      </c>
      <c r="G136" s="353" t="s">
        <v>63</v>
      </c>
      <c r="H136" s="354" t="s">
        <v>62</v>
      </c>
      <c r="I136" s="354" t="s">
        <v>61</v>
      </c>
      <c r="J136" s="353" t="s">
        <v>63</v>
      </c>
      <c r="K136" s="354" t="s">
        <v>62</v>
      </c>
      <c r="L136" s="354" t="s">
        <v>61</v>
      </c>
      <c r="M136" s="353" t="s">
        <v>63</v>
      </c>
      <c r="N136" s="354" t="s">
        <v>62</v>
      </c>
      <c r="O136" s="354" t="s">
        <v>61</v>
      </c>
      <c r="P136" s="353" t="s">
        <v>63</v>
      </c>
      <c r="Q136" s="354" t="s">
        <v>62</v>
      </c>
      <c r="R136" s="354" t="s">
        <v>61</v>
      </c>
      <c r="S136" s="583"/>
      <c r="T136" s="506"/>
      <c r="U136" s="501"/>
    </row>
    <row r="137" spans="1:22" x14ac:dyDescent="0.3">
      <c r="A137" s="21"/>
      <c r="B137" s="129">
        <v>1</v>
      </c>
      <c r="C137" s="358" t="s">
        <v>60</v>
      </c>
      <c r="D137" s="346"/>
      <c r="E137" s="125"/>
      <c r="F137" s="241">
        <f>E137*D137</f>
        <v>0</v>
      </c>
      <c r="G137" s="346"/>
      <c r="H137" s="125"/>
      <c r="I137" s="241">
        <f>H137*G137</f>
        <v>0</v>
      </c>
      <c r="J137" s="346"/>
      <c r="K137" s="125"/>
      <c r="L137" s="241">
        <f>K137*J137</f>
        <v>0</v>
      </c>
      <c r="M137" s="346"/>
      <c r="N137" s="125"/>
      <c r="O137" s="241">
        <f>N137*M137</f>
        <v>0</v>
      </c>
      <c r="P137" s="346"/>
      <c r="Q137" s="125"/>
      <c r="R137" s="241">
        <f>Q137*P137</f>
        <v>0</v>
      </c>
      <c r="S137" s="355">
        <f>SUM(F137,I137,L137,O137,R137)</f>
        <v>0</v>
      </c>
      <c r="T137" s="351"/>
      <c r="U137" s="219"/>
    </row>
    <row r="138" spans="1:22" x14ac:dyDescent="0.3">
      <c r="A138" s="21"/>
      <c r="B138" s="148">
        <v>2</v>
      </c>
      <c r="C138" s="359"/>
      <c r="D138" s="223"/>
      <c r="E138" s="222"/>
      <c r="F138" s="221">
        <f t="shared" ref="F138:F141" si="25">E138*D138</f>
        <v>0</v>
      </c>
      <c r="G138" s="223"/>
      <c r="H138" s="222"/>
      <c r="I138" s="221">
        <f t="shared" ref="I138:I141" si="26">H138*G138</f>
        <v>0</v>
      </c>
      <c r="J138" s="223"/>
      <c r="K138" s="222"/>
      <c r="L138" s="221">
        <f t="shared" ref="L138:L141" si="27">K138*J138</f>
        <v>0</v>
      </c>
      <c r="M138" s="223"/>
      <c r="N138" s="222"/>
      <c r="O138" s="221">
        <f t="shared" ref="O138:O141" si="28">N138*M138</f>
        <v>0</v>
      </c>
      <c r="P138" s="223"/>
      <c r="Q138" s="222"/>
      <c r="R138" s="221">
        <f t="shared" ref="R138:R141" si="29">Q138*P138</f>
        <v>0</v>
      </c>
      <c r="S138" s="356">
        <f t="shared" ref="S138:S141" si="30">SUM(F138,I138,L138,O138,R138)</f>
        <v>0</v>
      </c>
      <c r="T138" s="350"/>
      <c r="U138" s="228"/>
    </row>
    <row r="139" spans="1:22" x14ac:dyDescent="0.3">
      <c r="A139" s="21"/>
      <c r="B139" s="148">
        <v>3</v>
      </c>
      <c r="C139" s="359"/>
      <c r="D139" s="223"/>
      <c r="E139" s="222"/>
      <c r="F139" s="221">
        <f t="shared" si="25"/>
        <v>0</v>
      </c>
      <c r="G139" s="223"/>
      <c r="H139" s="222"/>
      <c r="I139" s="221">
        <f t="shared" si="26"/>
        <v>0</v>
      </c>
      <c r="J139" s="223"/>
      <c r="K139" s="222"/>
      <c r="L139" s="221">
        <f t="shared" si="27"/>
        <v>0</v>
      </c>
      <c r="M139" s="223"/>
      <c r="N139" s="222"/>
      <c r="O139" s="221">
        <f t="shared" si="28"/>
        <v>0</v>
      </c>
      <c r="P139" s="223"/>
      <c r="Q139" s="222"/>
      <c r="R139" s="221">
        <f t="shared" si="29"/>
        <v>0</v>
      </c>
      <c r="S139" s="356">
        <f t="shared" si="30"/>
        <v>0</v>
      </c>
      <c r="T139" s="350"/>
      <c r="U139" s="228"/>
    </row>
    <row r="140" spans="1:22" x14ac:dyDescent="0.3">
      <c r="A140" s="21"/>
      <c r="B140" s="148">
        <v>4</v>
      </c>
      <c r="C140" s="359"/>
      <c r="D140" s="223"/>
      <c r="E140" s="222"/>
      <c r="F140" s="221">
        <f t="shared" si="25"/>
        <v>0</v>
      </c>
      <c r="G140" s="223"/>
      <c r="H140" s="222"/>
      <c r="I140" s="221">
        <f t="shared" si="26"/>
        <v>0</v>
      </c>
      <c r="J140" s="223"/>
      <c r="K140" s="222"/>
      <c r="L140" s="221">
        <f t="shared" si="27"/>
        <v>0</v>
      </c>
      <c r="M140" s="223"/>
      <c r="N140" s="222"/>
      <c r="O140" s="221">
        <f t="shared" si="28"/>
        <v>0</v>
      </c>
      <c r="P140" s="223"/>
      <c r="Q140" s="222"/>
      <c r="R140" s="221">
        <f t="shared" si="29"/>
        <v>0</v>
      </c>
      <c r="S140" s="356">
        <f t="shared" si="30"/>
        <v>0</v>
      </c>
      <c r="T140" s="350"/>
      <c r="U140" s="228"/>
    </row>
    <row r="141" spans="1:22" ht="15.75" customHeight="1" thickBot="1" x14ac:dyDescent="0.35">
      <c r="A141" s="21"/>
      <c r="B141" s="123">
        <v>5</v>
      </c>
      <c r="C141" s="360"/>
      <c r="D141" s="121"/>
      <c r="E141" s="119"/>
      <c r="F141" s="120">
        <f t="shared" si="25"/>
        <v>0</v>
      </c>
      <c r="G141" s="121"/>
      <c r="H141" s="119"/>
      <c r="I141" s="120">
        <f t="shared" si="26"/>
        <v>0</v>
      </c>
      <c r="J141" s="121"/>
      <c r="K141" s="119"/>
      <c r="L141" s="120">
        <f t="shared" si="27"/>
        <v>0</v>
      </c>
      <c r="M141" s="121"/>
      <c r="N141" s="119"/>
      <c r="O141" s="120">
        <f t="shared" si="28"/>
        <v>0</v>
      </c>
      <c r="P141" s="121"/>
      <c r="Q141" s="119"/>
      <c r="R141" s="120">
        <f t="shared" si="29"/>
        <v>0</v>
      </c>
      <c r="S141" s="357">
        <f t="shared" si="30"/>
        <v>0</v>
      </c>
      <c r="T141" s="352"/>
      <c r="U141" s="118"/>
    </row>
    <row r="142" spans="1:22" x14ac:dyDescent="0.3">
      <c r="A142" s="21"/>
      <c r="B142" s="88"/>
      <c r="C142" s="90"/>
      <c r="D142" s="117"/>
      <c r="E142" s="114"/>
      <c r="F142" s="116"/>
      <c r="G142" s="117"/>
      <c r="H142" s="114"/>
      <c r="I142" s="116"/>
      <c r="J142" s="117"/>
      <c r="K142" s="114"/>
      <c r="L142" s="116"/>
      <c r="M142" s="117"/>
      <c r="N142" s="114"/>
      <c r="O142" s="116"/>
      <c r="P142" s="117"/>
      <c r="Q142" s="114"/>
      <c r="R142" s="116"/>
      <c r="S142" s="115"/>
      <c r="T142" s="114"/>
      <c r="U142" s="114"/>
    </row>
    <row r="143" spans="1:22" x14ac:dyDescent="0.3">
      <c r="A143" s="136"/>
      <c r="B143" s="113"/>
      <c r="C143" s="112"/>
      <c r="D143" s="111"/>
      <c r="E143" s="108"/>
      <c r="F143" s="110"/>
      <c r="G143" s="111"/>
      <c r="H143" s="108"/>
      <c r="I143" s="110"/>
      <c r="J143" s="111"/>
      <c r="K143" s="108"/>
      <c r="L143" s="110"/>
      <c r="M143" s="111"/>
      <c r="N143" s="108"/>
      <c r="O143" s="110"/>
      <c r="P143" s="111"/>
      <c r="Q143" s="108"/>
      <c r="R143" s="110"/>
      <c r="S143" s="109"/>
      <c r="T143" s="108"/>
      <c r="U143" s="108"/>
      <c r="V143" s="108"/>
    </row>
    <row r="144" spans="1:22" ht="14.5" thickBot="1" x14ac:dyDescent="0.35">
      <c r="A144" s="21"/>
      <c r="B144" s="91"/>
      <c r="C144" s="21"/>
      <c r="D144" s="21"/>
      <c r="E144" s="21"/>
      <c r="F144" s="21"/>
      <c r="G144" s="21"/>
      <c r="H144" s="21"/>
      <c r="I144" s="21"/>
      <c r="J144" s="21"/>
    </row>
    <row r="145" spans="1:11" ht="14.25" customHeight="1" x14ac:dyDescent="0.3">
      <c r="A145" s="21"/>
      <c r="B145" s="107" t="s">
        <v>34</v>
      </c>
      <c r="C145" s="106" t="s">
        <v>59</v>
      </c>
      <c r="D145" s="106"/>
      <c r="E145" s="105"/>
      <c r="F145" s="104" t="s">
        <v>54</v>
      </c>
      <c r="G145" s="104" t="s">
        <v>53</v>
      </c>
      <c r="H145" s="104" t="s">
        <v>52</v>
      </c>
      <c r="I145" s="104" t="s">
        <v>51</v>
      </c>
      <c r="J145" s="104" t="s">
        <v>50</v>
      </c>
      <c r="K145" s="103" t="s">
        <v>58</v>
      </c>
    </row>
    <row r="146" spans="1:11" x14ac:dyDescent="0.3">
      <c r="A146" s="21"/>
      <c r="B146" s="102">
        <v>1</v>
      </c>
      <c r="C146" s="101" t="s">
        <v>57</v>
      </c>
      <c r="D146" s="100"/>
      <c r="E146" s="299">
        <f>VLOOKUP(D5,'List Inputs'!A2:C6,3,0)</f>
        <v>30</v>
      </c>
      <c r="F146" s="99">
        <f>(SUM(D15,D17,D19,D21)*($E$146/100))</f>
        <v>0</v>
      </c>
      <c r="G146" s="99">
        <f t="shared" ref="G146:J146" si="31">(SUM(E15,E17,E19,E21)*($E$146/100))</f>
        <v>0</v>
      </c>
      <c r="H146" s="99">
        <f t="shared" si="31"/>
        <v>0</v>
      </c>
      <c r="I146" s="99">
        <f t="shared" si="31"/>
        <v>0</v>
      </c>
      <c r="J146" s="99">
        <f t="shared" si="31"/>
        <v>0</v>
      </c>
      <c r="K146" s="98">
        <f>SUM(F146:J146)</f>
        <v>0</v>
      </c>
    </row>
    <row r="147" spans="1:11" ht="14.5" thickBot="1" x14ac:dyDescent="0.35">
      <c r="B147" s="97"/>
      <c r="C147" s="96"/>
      <c r="D147" s="96"/>
      <c r="E147" s="95" t="s">
        <v>56</v>
      </c>
      <c r="F147" s="94">
        <f t="shared" ref="F147:K147" si="32">SUM(F146:F146)</f>
        <v>0</v>
      </c>
      <c r="G147" s="94">
        <f t="shared" si="32"/>
        <v>0</v>
      </c>
      <c r="H147" s="94">
        <f t="shared" si="32"/>
        <v>0</v>
      </c>
      <c r="I147" s="94">
        <f t="shared" si="32"/>
        <v>0</v>
      </c>
      <c r="J147" s="94">
        <f t="shared" si="32"/>
        <v>0</v>
      </c>
      <c r="K147" s="93">
        <f t="shared" si="32"/>
        <v>0</v>
      </c>
    </row>
    <row r="148" spans="1:11" ht="15.75" customHeight="1" x14ac:dyDescent="0.3">
      <c r="A148" s="21"/>
      <c r="B148" s="91"/>
      <c r="C148" s="89"/>
      <c r="D148" s="89"/>
      <c r="E148" s="89"/>
      <c r="F148" s="89"/>
      <c r="G148" s="92"/>
      <c r="H148" s="92"/>
      <c r="I148" s="92"/>
    </row>
    <row r="149" spans="1:11" x14ac:dyDescent="0.3">
      <c r="B149" s="88"/>
      <c r="C149" s="4"/>
      <c r="D149" s="87"/>
      <c r="E149" s="86"/>
      <c r="F149" s="85"/>
      <c r="G149" s="85"/>
      <c r="H149" s="85"/>
      <c r="I149" s="84"/>
    </row>
    <row r="150" spans="1:11" x14ac:dyDescent="0.3">
      <c r="B150" s="88"/>
      <c r="C150" s="4"/>
      <c r="D150" s="87"/>
      <c r="E150" s="86"/>
      <c r="F150" s="85"/>
      <c r="G150" s="85"/>
      <c r="H150" s="85"/>
      <c r="I150" s="84"/>
    </row>
    <row r="151" spans="1:11" x14ac:dyDescent="0.3">
      <c r="B151" s="392" t="s">
        <v>140</v>
      </c>
      <c r="C151" s="90"/>
      <c r="D151" s="89"/>
      <c r="E151" s="89"/>
      <c r="F151" s="89"/>
      <c r="G151" s="89"/>
      <c r="H151" s="89"/>
      <c r="I151" s="89"/>
    </row>
    <row r="152" spans="1:11" ht="55" customHeight="1" x14ac:dyDescent="0.3">
      <c r="B152" s="568" t="s">
        <v>217</v>
      </c>
      <c r="C152" s="568"/>
      <c r="D152" s="568"/>
      <c r="E152" s="568"/>
      <c r="F152" s="568"/>
      <c r="G152" s="568"/>
      <c r="H152" s="568"/>
      <c r="I152" s="568"/>
      <c r="J152" s="568"/>
      <c r="K152" s="568"/>
    </row>
    <row r="153" spans="1:11" x14ac:dyDescent="0.3">
      <c r="B153" s="313"/>
      <c r="C153" s="314"/>
      <c r="D153" s="315"/>
      <c r="E153" s="316"/>
      <c r="F153" s="317"/>
      <c r="G153" s="85"/>
      <c r="H153" s="85"/>
      <c r="I153" s="84"/>
    </row>
    <row r="154" spans="1:11" ht="70" customHeight="1" thickBot="1" x14ac:dyDescent="0.35">
      <c r="B154" s="574" t="s">
        <v>213</v>
      </c>
      <c r="C154" s="574"/>
      <c r="D154" s="574"/>
      <c r="E154" s="574"/>
      <c r="F154" s="574"/>
      <c r="G154" s="574"/>
      <c r="H154" s="574"/>
      <c r="I154" s="302"/>
    </row>
    <row r="155" spans="1:11" ht="14.5" thickBot="1" x14ac:dyDescent="0.35">
      <c r="B155" s="320"/>
      <c r="C155" s="321" t="s">
        <v>83</v>
      </c>
      <c r="D155" s="322" t="s">
        <v>64</v>
      </c>
      <c r="E155" s="495" t="s">
        <v>84</v>
      </c>
      <c r="F155" s="496"/>
      <c r="H155" s="85"/>
      <c r="I155" s="84"/>
    </row>
    <row r="156" spans="1:11" x14ac:dyDescent="0.3">
      <c r="B156" s="319">
        <v>1</v>
      </c>
      <c r="C156" s="323"/>
      <c r="D156" s="398"/>
      <c r="E156" s="497"/>
      <c r="F156" s="498"/>
      <c r="H156" s="85"/>
      <c r="I156" s="84"/>
    </row>
    <row r="157" spans="1:11" x14ac:dyDescent="0.3">
      <c r="B157" s="318">
        <v>2</v>
      </c>
      <c r="C157" s="324"/>
      <c r="D157" s="399"/>
      <c r="E157" s="487"/>
      <c r="F157" s="488"/>
      <c r="H157" s="85"/>
      <c r="I157" s="84"/>
    </row>
    <row r="158" spans="1:11" x14ac:dyDescent="0.3">
      <c r="B158" s="318">
        <v>3</v>
      </c>
      <c r="C158" s="324"/>
      <c r="D158" s="399"/>
      <c r="E158" s="487"/>
      <c r="F158" s="488"/>
      <c r="H158" s="85"/>
      <c r="I158" s="84"/>
    </row>
    <row r="159" spans="1:11" x14ac:dyDescent="0.3">
      <c r="B159" s="318">
        <v>4</v>
      </c>
      <c r="C159" s="324"/>
      <c r="D159" s="399"/>
      <c r="E159" s="487"/>
      <c r="F159" s="488"/>
      <c r="H159" s="85"/>
      <c r="I159" s="84"/>
    </row>
    <row r="160" spans="1:11" x14ac:dyDescent="0.3">
      <c r="B160" s="318">
        <v>5</v>
      </c>
      <c r="C160" s="324"/>
      <c r="D160" s="399"/>
      <c r="E160" s="487"/>
      <c r="F160" s="488"/>
      <c r="H160" s="85"/>
      <c r="I160" s="84"/>
    </row>
    <row r="161" spans="2:9" x14ac:dyDescent="0.3">
      <c r="B161" s="318">
        <v>6</v>
      </c>
      <c r="C161" s="324"/>
      <c r="D161" s="399"/>
      <c r="E161" s="487"/>
      <c r="F161" s="488"/>
      <c r="H161" s="85"/>
      <c r="I161" s="84"/>
    </row>
    <row r="162" spans="2:9" x14ac:dyDescent="0.3">
      <c r="B162" s="318">
        <v>7</v>
      </c>
      <c r="C162" s="324"/>
      <c r="D162" s="399"/>
      <c r="E162" s="487"/>
      <c r="F162" s="488"/>
      <c r="H162" s="85"/>
      <c r="I162" s="84"/>
    </row>
    <row r="163" spans="2:9" x14ac:dyDescent="0.3">
      <c r="B163" s="369">
        <v>8</v>
      </c>
      <c r="C163" s="324"/>
      <c r="D163" s="399"/>
      <c r="E163" s="487"/>
      <c r="F163" s="488"/>
      <c r="H163" s="85"/>
      <c r="I163" s="84"/>
    </row>
    <row r="164" spans="2:9" x14ac:dyDescent="0.3">
      <c r="B164" s="369">
        <v>9</v>
      </c>
      <c r="C164" s="324"/>
      <c r="D164" s="399"/>
      <c r="E164" s="487"/>
      <c r="F164" s="488"/>
      <c r="H164" s="85"/>
      <c r="I164" s="84"/>
    </row>
    <row r="165" spans="2:9" x14ac:dyDescent="0.3">
      <c r="B165" s="369">
        <v>10</v>
      </c>
      <c r="C165" s="324"/>
      <c r="D165" s="399"/>
      <c r="E165" s="487"/>
      <c r="F165" s="488"/>
      <c r="H165" s="85"/>
      <c r="I165" s="84"/>
    </row>
    <row r="166" spans="2:9" x14ac:dyDescent="0.3">
      <c r="B166" s="318">
        <v>11</v>
      </c>
      <c r="C166" s="324"/>
      <c r="D166" s="399"/>
      <c r="E166" s="487"/>
      <c r="F166" s="488"/>
      <c r="H166" s="85"/>
      <c r="I166" s="84"/>
    </row>
    <row r="167" spans="2:9" x14ac:dyDescent="0.3">
      <c r="B167" s="318">
        <v>12</v>
      </c>
      <c r="C167" s="324"/>
      <c r="D167" s="399"/>
      <c r="E167" s="487"/>
      <c r="F167" s="488"/>
      <c r="H167" s="85"/>
      <c r="I167" s="84"/>
    </row>
    <row r="168" spans="2:9" x14ac:dyDescent="0.3">
      <c r="B168" s="318">
        <v>13</v>
      </c>
      <c r="C168" s="325"/>
      <c r="D168" s="399"/>
      <c r="E168" s="487"/>
      <c r="F168" s="488"/>
      <c r="H168" s="85"/>
      <c r="I168" s="84"/>
    </row>
    <row r="169" spans="2:9" x14ac:dyDescent="0.3">
      <c r="B169" s="318">
        <v>14</v>
      </c>
      <c r="C169" s="325"/>
      <c r="D169" s="399"/>
      <c r="E169" s="487"/>
      <c r="F169" s="488"/>
      <c r="H169" s="85"/>
      <c r="I169" s="84"/>
    </row>
    <row r="170" spans="2:9" ht="14.5" thickBot="1" x14ac:dyDescent="0.35">
      <c r="B170" s="403">
        <v>15</v>
      </c>
      <c r="C170" s="404"/>
      <c r="D170" s="405"/>
      <c r="E170" s="489"/>
      <c r="F170" s="490"/>
      <c r="H170" s="85"/>
      <c r="I170" s="84"/>
    </row>
    <row r="171" spans="2:9" ht="14.5" thickBot="1" x14ac:dyDescent="0.35">
      <c r="B171" s="406"/>
      <c r="C171" s="407"/>
      <c r="D171" s="407"/>
      <c r="E171" s="493"/>
      <c r="F171" s="494"/>
      <c r="G171" s="85"/>
      <c r="H171" s="85"/>
      <c r="I171" s="84"/>
    </row>
    <row r="172" spans="2:9" ht="14.5" thickBot="1" x14ac:dyDescent="0.35">
      <c r="B172" s="400"/>
      <c r="C172" s="401" t="s">
        <v>201</v>
      </c>
      <c r="D172" s="402">
        <f>SUM(D156:D170)</f>
        <v>0</v>
      </c>
      <c r="E172" s="491"/>
      <c r="F172" s="492"/>
      <c r="G172" s="85"/>
      <c r="H172" s="85"/>
      <c r="I172" s="84"/>
    </row>
  </sheetData>
  <sheetProtection formatCells="0" formatColumns="0" formatRows="0" insertRows="0"/>
  <mergeCells count="80">
    <mergeCell ref="B30:K30"/>
    <mergeCell ref="B152:K152"/>
    <mergeCell ref="J62:K62"/>
    <mergeCell ref="L62:M62"/>
    <mergeCell ref="N62:O62"/>
    <mergeCell ref="C134:C136"/>
    <mergeCell ref="D134:S134"/>
    <mergeCell ref="F62:G62"/>
    <mergeCell ref="B32:K32"/>
    <mergeCell ref="C38:C40"/>
    <mergeCell ref="C130:E130"/>
    <mergeCell ref="B61:P61"/>
    <mergeCell ref="C87:E87"/>
    <mergeCell ref="B90:K90"/>
    <mergeCell ref="L90:L92"/>
    <mergeCell ref="C116:E116"/>
    <mergeCell ref="B154:H154"/>
    <mergeCell ref="E155:F155"/>
    <mergeCell ref="E156:F156"/>
    <mergeCell ref="E157:F157"/>
    <mergeCell ref="E158:F158"/>
    <mergeCell ref="V38:V40"/>
    <mergeCell ref="E39:G39"/>
    <mergeCell ref="H39:J39"/>
    <mergeCell ref="K39:M39"/>
    <mergeCell ref="N39:P39"/>
    <mergeCell ref="Q39:S39"/>
    <mergeCell ref="T39:T40"/>
    <mergeCell ref="E38:T38"/>
    <mergeCell ref="U133:U136"/>
    <mergeCell ref="T133:T136"/>
    <mergeCell ref="U38:U40"/>
    <mergeCell ref="P62:P63"/>
    <mergeCell ref="Q61:Q63"/>
    <mergeCell ref="R61:R63"/>
    <mergeCell ref="B119:P119"/>
    <mergeCell ref="Q119:Q121"/>
    <mergeCell ref="B133:S133"/>
    <mergeCell ref="M135:O135"/>
    <mergeCell ref="P135:R135"/>
    <mergeCell ref="S135:S136"/>
    <mergeCell ref="J135:L135"/>
    <mergeCell ref="D135:F135"/>
    <mergeCell ref="G135:I135"/>
    <mergeCell ref="H62:I62"/>
    <mergeCell ref="B120:O120"/>
    <mergeCell ref="P120:P121"/>
    <mergeCell ref="M90:M92"/>
    <mergeCell ref="C91:J91"/>
    <mergeCell ref="K91:K92"/>
    <mergeCell ref="D38:D40"/>
    <mergeCell ref="B59:K59"/>
    <mergeCell ref="B36:K36"/>
    <mergeCell ref="B1:J1"/>
    <mergeCell ref="J11:J13"/>
    <mergeCell ref="D6:E6"/>
    <mergeCell ref="B3:C3"/>
    <mergeCell ref="B4:C4"/>
    <mergeCell ref="B5:C5"/>
    <mergeCell ref="D3:F3"/>
    <mergeCell ref="D4:F4"/>
    <mergeCell ref="D5:F5"/>
    <mergeCell ref="B11:I11"/>
    <mergeCell ref="C12:C13"/>
    <mergeCell ref="D12:I12"/>
    <mergeCell ref="B9:K9"/>
    <mergeCell ref="E159:F159"/>
    <mergeCell ref="E160:F160"/>
    <mergeCell ref="E161:F161"/>
    <mergeCell ref="E162:F162"/>
    <mergeCell ref="E163:F163"/>
    <mergeCell ref="E169:F169"/>
    <mergeCell ref="E170:F170"/>
    <mergeCell ref="E171:F171"/>
    <mergeCell ref="E172:F172"/>
    <mergeCell ref="E164:F164"/>
    <mergeCell ref="E165:F165"/>
    <mergeCell ref="E166:F166"/>
    <mergeCell ref="E167:F167"/>
    <mergeCell ref="E168:F168"/>
  </mergeCells>
  <dataValidations count="3">
    <dataValidation allowBlank="1" showErrorMessage="1" sqref="D126" xr:uid="{00000000-0002-0000-0400-000005000000}"/>
    <dataValidation type="whole" operator="lessThanOrEqual" allowBlank="1" showInputMessage="1" showErrorMessage="1" sqref="K15" xr:uid="{00000000-0002-0000-0400-000004000000}">
      <formula1>IF(D5="Company or company-affliated research laboratory",70)</formula1>
    </dataValidation>
    <dataValidation type="decimal" operator="lessThanOrEqual" allowBlank="1" showInputMessage="1" showErrorMessage="1" sqref="G122:G126" xr:uid="{00000000-0002-0000-0400-000001000000}">
      <formula1>IF(D122="Working visit",18000)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D1CDE2-CCEC-4C5E-9A34-BD8FC2918B0B}">
          <x14:formula1>
            <xm:f>'List Inputs'!$A$2:$A$6</xm:f>
          </x14:formula1>
          <xm:sqref>D5:F5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0C1B-A207-4A9B-894E-C6EA76FECC5D}">
  <sheetPr>
    <tabColor rgb="FFFFFF00"/>
  </sheetPr>
  <dimension ref="A1:V172"/>
  <sheetViews>
    <sheetView zoomScale="90" zoomScaleNormal="90" zoomScalePageLayoutView="80" workbookViewId="0">
      <selection activeCell="D5" sqref="D5:F5"/>
    </sheetView>
  </sheetViews>
  <sheetFormatPr defaultColWidth="8.7265625" defaultRowHeight="14" x14ac:dyDescent="0.3"/>
  <cols>
    <col min="1" max="1" width="2.7265625" style="23" customWidth="1"/>
    <col min="2" max="2" width="4.453125" style="23" customWidth="1"/>
    <col min="3" max="3" width="35.7265625" style="23" customWidth="1"/>
    <col min="4" max="20" width="19.54296875" style="23" customWidth="1"/>
    <col min="21" max="22" width="25.54296875" style="23" customWidth="1"/>
    <col min="23" max="256" width="8.7265625" style="23"/>
    <col min="257" max="257" width="2.7265625" style="23" customWidth="1"/>
    <col min="258" max="258" width="4.453125" style="23" customWidth="1"/>
    <col min="259" max="259" width="35.7265625" style="23" customWidth="1"/>
    <col min="260" max="266" width="16.7265625" style="23" customWidth="1"/>
    <col min="267" max="512" width="8.7265625" style="23"/>
    <col min="513" max="513" width="2.7265625" style="23" customWidth="1"/>
    <col min="514" max="514" width="4.453125" style="23" customWidth="1"/>
    <col min="515" max="515" width="35.7265625" style="23" customWidth="1"/>
    <col min="516" max="522" width="16.7265625" style="23" customWidth="1"/>
    <col min="523" max="768" width="8.7265625" style="23"/>
    <col min="769" max="769" width="2.7265625" style="23" customWidth="1"/>
    <col min="770" max="770" width="4.453125" style="23" customWidth="1"/>
    <col min="771" max="771" width="35.7265625" style="23" customWidth="1"/>
    <col min="772" max="778" width="16.7265625" style="23" customWidth="1"/>
    <col min="779" max="1024" width="8.7265625" style="23"/>
    <col min="1025" max="1025" width="2.7265625" style="23" customWidth="1"/>
    <col min="1026" max="1026" width="4.453125" style="23" customWidth="1"/>
    <col min="1027" max="1027" width="35.7265625" style="23" customWidth="1"/>
    <col min="1028" max="1034" width="16.7265625" style="23" customWidth="1"/>
    <col min="1035" max="1280" width="8.7265625" style="23"/>
    <col min="1281" max="1281" width="2.7265625" style="23" customWidth="1"/>
    <col min="1282" max="1282" width="4.453125" style="23" customWidth="1"/>
    <col min="1283" max="1283" width="35.7265625" style="23" customWidth="1"/>
    <col min="1284" max="1290" width="16.7265625" style="23" customWidth="1"/>
    <col min="1291" max="1536" width="8.7265625" style="23"/>
    <col min="1537" max="1537" width="2.7265625" style="23" customWidth="1"/>
    <col min="1538" max="1538" width="4.453125" style="23" customWidth="1"/>
    <col min="1539" max="1539" width="35.7265625" style="23" customWidth="1"/>
    <col min="1540" max="1546" width="16.7265625" style="23" customWidth="1"/>
    <col min="1547" max="1792" width="8.7265625" style="23"/>
    <col min="1793" max="1793" width="2.7265625" style="23" customWidth="1"/>
    <col min="1794" max="1794" width="4.453125" style="23" customWidth="1"/>
    <col min="1795" max="1795" width="35.7265625" style="23" customWidth="1"/>
    <col min="1796" max="1802" width="16.7265625" style="23" customWidth="1"/>
    <col min="1803" max="2048" width="8.7265625" style="23"/>
    <col min="2049" max="2049" width="2.7265625" style="23" customWidth="1"/>
    <col min="2050" max="2050" width="4.453125" style="23" customWidth="1"/>
    <col min="2051" max="2051" width="35.7265625" style="23" customWidth="1"/>
    <col min="2052" max="2058" width="16.7265625" style="23" customWidth="1"/>
    <col min="2059" max="2304" width="8.7265625" style="23"/>
    <col min="2305" max="2305" width="2.7265625" style="23" customWidth="1"/>
    <col min="2306" max="2306" width="4.453125" style="23" customWidth="1"/>
    <col min="2307" max="2307" width="35.7265625" style="23" customWidth="1"/>
    <col min="2308" max="2314" width="16.7265625" style="23" customWidth="1"/>
    <col min="2315" max="2560" width="8.7265625" style="23"/>
    <col min="2561" max="2561" width="2.7265625" style="23" customWidth="1"/>
    <col min="2562" max="2562" width="4.453125" style="23" customWidth="1"/>
    <col min="2563" max="2563" width="35.7265625" style="23" customWidth="1"/>
    <col min="2564" max="2570" width="16.7265625" style="23" customWidth="1"/>
    <col min="2571" max="2816" width="8.7265625" style="23"/>
    <col min="2817" max="2817" width="2.7265625" style="23" customWidth="1"/>
    <col min="2818" max="2818" width="4.453125" style="23" customWidth="1"/>
    <col min="2819" max="2819" width="35.7265625" style="23" customWidth="1"/>
    <col min="2820" max="2826" width="16.7265625" style="23" customWidth="1"/>
    <col min="2827" max="3072" width="8.7265625" style="23"/>
    <col min="3073" max="3073" width="2.7265625" style="23" customWidth="1"/>
    <col min="3074" max="3074" width="4.453125" style="23" customWidth="1"/>
    <col min="3075" max="3075" width="35.7265625" style="23" customWidth="1"/>
    <col min="3076" max="3082" width="16.7265625" style="23" customWidth="1"/>
    <col min="3083" max="3328" width="8.7265625" style="23"/>
    <col min="3329" max="3329" width="2.7265625" style="23" customWidth="1"/>
    <col min="3330" max="3330" width="4.453125" style="23" customWidth="1"/>
    <col min="3331" max="3331" width="35.7265625" style="23" customWidth="1"/>
    <col min="3332" max="3338" width="16.7265625" style="23" customWidth="1"/>
    <col min="3339" max="3584" width="8.7265625" style="23"/>
    <col min="3585" max="3585" width="2.7265625" style="23" customWidth="1"/>
    <col min="3586" max="3586" width="4.453125" style="23" customWidth="1"/>
    <col min="3587" max="3587" width="35.7265625" style="23" customWidth="1"/>
    <col min="3588" max="3594" width="16.7265625" style="23" customWidth="1"/>
    <col min="3595" max="3840" width="8.7265625" style="23"/>
    <col min="3841" max="3841" width="2.7265625" style="23" customWidth="1"/>
    <col min="3842" max="3842" width="4.453125" style="23" customWidth="1"/>
    <col min="3843" max="3843" width="35.7265625" style="23" customWidth="1"/>
    <col min="3844" max="3850" width="16.7265625" style="23" customWidth="1"/>
    <col min="3851" max="4096" width="8.7265625" style="23"/>
    <col min="4097" max="4097" width="2.7265625" style="23" customWidth="1"/>
    <col min="4098" max="4098" width="4.453125" style="23" customWidth="1"/>
    <col min="4099" max="4099" width="35.7265625" style="23" customWidth="1"/>
    <col min="4100" max="4106" width="16.7265625" style="23" customWidth="1"/>
    <col min="4107" max="4352" width="8.7265625" style="23"/>
    <col min="4353" max="4353" width="2.7265625" style="23" customWidth="1"/>
    <col min="4354" max="4354" width="4.453125" style="23" customWidth="1"/>
    <col min="4355" max="4355" width="35.7265625" style="23" customWidth="1"/>
    <col min="4356" max="4362" width="16.7265625" style="23" customWidth="1"/>
    <col min="4363" max="4608" width="8.7265625" style="23"/>
    <col min="4609" max="4609" width="2.7265625" style="23" customWidth="1"/>
    <col min="4610" max="4610" width="4.453125" style="23" customWidth="1"/>
    <col min="4611" max="4611" width="35.7265625" style="23" customWidth="1"/>
    <col min="4612" max="4618" width="16.7265625" style="23" customWidth="1"/>
    <col min="4619" max="4864" width="8.7265625" style="23"/>
    <col min="4865" max="4865" width="2.7265625" style="23" customWidth="1"/>
    <col min="4866" max="4866" width="4.453125" style="23" customWidth="1"/>
    <col min="4867" max="4867" width="35.7265625" style="23" customWidth="1"/>
    <col min="4868" max="4874" width="16.7265625" style="23" customWidth="1"/>
    <col min="4875" max="5120" width="8.7265625" style="23"/>
    <col min="5121" max="5121" width="2.7265625" style="23" customWidth="1"/>
    <col min="5122" max="5122" width="4.453125" style="23" customWidth="1"/>
    <col min="5123" max="5123" width="35.7265625" style="23" customWidth="1"/>
    <col min="5124" max="5130" width="16.7265625" style="23" customWidth="1"/>
    <col min="5131" max="5376" width="8.7265625" style="23"/>
    <col min="5377" max="5377" width="2.7265625" style="23" customWidth="1"/>
    <col min="5378" max="5378" width="4.453125" style="23" customWidth="1"/>
    <col min="5379" max="5379" width="35.7265625" style="23" customWidth="1"/>
    <col min="5380" max="5386" width="16.7265625" style="23" customWidth="1"/>
    <col min="5387" max="5632" width="8.7265625" style="23"/>
    <col min="5633" max="5633" width="2.7265625" style="23" customWidth="1"/>
    <col min="5634" max="5634" width="4.453125" style="23" customWidth="1"/>
    <col min="5635" max="5635" width="35.7265625" style="23" customWidth="1"/>
    <col min="5636" max="5642" width="16.7265625" style="23" customWidth="1"/>
    <col min="5643" max="5888" width="8.7265625" style="23"/>
    <col min="5889" max="5889" width="2.7265625" style="23" customWidth="1"/>
    <col min="5890" max="5890" width="4.453125" style="23" customWidth="1"/>
    <col min="5891" max="5891" width="35.7265625" style="23" customWidth="1"/>
    <col min="5892" max="5898" width="16.7265625" style="23" customWidth="1"/>
    <col min="5899" max="6144" width="8.7265625" style="23"/>
    <col min="6145" max="6145" width="2.7265625" style="23" customWidth="1"/>
    <col min="6146" max="6146" width="4.453125" style="23" customWidth="1"/>
    <col min="6147" max="6147" width="35.7265625" style="23" customWidth="1"/>
    <col min="6148" max="6154" width="16.7265625" style="23" customWidth="1"/>
    <col min="6155" max="6400" width="8.7265625" style="23"/>
    <col min="6401" max="6401" width="2.7265625" style="23" customWidth="1"/>
    <col min="6402" max="6402" width="4.453125" style="23" customWidth="1"/>
    <col min="6403" max="6403" width="35.7265625" style="23" customWidth="1"/>
    <col min="6404" max="6410" width="16.7265625" style="23" customWidth="1"/>
    <col min="6411" max="6656" width="8.7265625" style="23"/>
    <col min="6657" max="6657" width="2.7265625" style="23" customWidth="1"/>
    <col min="6658" max="6658" width="4.453125" style="23" customWidth="1"/>
    <col min="6659" max="6659" width="35.7265625" style="23" customWidth="1"/>
    <col min="6660" max="6666" width="16.7265625" style="23" customWidth="1"/>
    <col min="6667" max="6912" width="8.7265625" style="23"/>
    <col min="6913" max="6913" width="2.7265625" style="23" customWidth="1"/>
    <col min="6914" max="6914" width="4.453125" style="23" customWidth="1"/>
    <col min="6915" max="6915" width="35.7265625" style="23" customWidth="1"/>
    <col min="6916" max="6922" width="16.7265625" style="23" customWidth="1"/>
    <col min="6923" max="7168" width="8.7265625" style="23"/>
    <col min="7169" max="7169" width="2.7265625" style="23" customWidth="1"/>
    <col min="7170" max="7170" width="4.453125" style="23" customWidth="1"/>
    <col min="7171" max="7171" width="35.7265625" style="23" customWidth="1"/>
    <col min="7172" max="7178" width="16.7265625" style="23" customWidth="1"/>
    <col min="7179" max="7424" width="8.7265625" style="23"/>
    <col min="7425" max="7425" width="2.7265625" style="23" customWidth="1"/>
    <col min="7426" max="7426" width="4.453125" style="23" customWidth="1"/>
    <col min="7427" max="7427" width="35.7265625" style="23" customWidth="1"/>
    <col min="7428" max="7434" width="16.7265625" style="23" customWidth="1"/>
    <col min="7435" max="7680" width="8.7265625" style="23"/>
    <col min="7681" max="7681" width="2.7265625" style="23" customWidth="1"/>
    <col min="7682" max="7682" width="4.453125" style="23" customWidth="1"/>
    <col min="7683" max="7683" width="35.7265625" style="23" customWidth="1"/>
    <col min="7684" max="7690" width="16.7265625" style="23" customWidth="1"/>
    <col min="7691" max="7936" width="8.7265625" style="23"/>
    <col min="7937" max="7937" width="2.7265625" style="23" customWidth="1"/>
    <col min="7938" max="7938" width="4.453125" style="23" customWidth="1"/>
    <col min="7939" max="7939" width="35.7265625" style="23" customWidth="1"/>
    <col min="7940" max="7946" width="16.7265625" style="23" customWidth="1"/>
    <col min="7947" max="8192" width="8.7265625" style="23"/>
    <col min="8193" max="8193" width="2.7265625" style="23" customWidth="1"/>
    <col min="8194" max="8194" width="4.453125" style="23" customWidth="1"/>
    <col min="8195" max="8195" width="35.7265625" style="23" customWidth="1"/>
    <col min="8196" max="8202" width="16.7265625" style="23" customWidth="1"/>
    <col min="8203" max="8448" width="8.7265625" style="23"/>
    <col min="8449" max="8449" width="2.7265625" style="23" customWidth="1"/>
    <col min="8450" max="8450" width="4.453125" style="23" customWidth="1"/>
    <col min="8451" max="8451" width="35.7265625" style="23" customWidth="1"/>
    <col min="8452" max="8458" width="16.7265625" style="23" customWidth="1"/>
    <col min="8459" max="8704" width="8.7265625" style="23"/>
    <col min="8705" max="8705" width="2.7265625" style="23" customWidth="1"/>
    <col min="8706" max="8706" width="4.453125" style="23" customWidth="1"/>
    <col min="8707" max="8707" width="35.7265625" style="23" customWidth="1"/>
    <col min="8708" max="8714" width="16.7265625" style="23" customWidth="1"/>
    <col min="8715" max="8960" width="8.7265625" style="23"/>
    <col min="8961" max="8961" width="2.7265625" style="23" customWidth="1"/>
    <col min="8962" max="8962" width="4.453125" style="23" customWidth="1"/>
    <col min="8963" max="8963" width="35.7265625" style="23" customWidth="1"/>
    <col min="8964" max="8970" width="16.7265625" style="23" customWidth="1"/>
    <col min="8971" max="9216" width="8.7265625" style="23"/>
    <col min="9217" max="9217" width="2.7265625" style="23" customWidth="1"/>
    <col min="9218" max="9218" width="4.453125" style="23" customWidth="1"/>
    <col min="9219" max="9219" width="35.7265625" style="23" customWidth="1"/>
    <col min="9220" max="9226" width="16.7265625" style="23" customWidth="1"/>
    <col min="9227" max="9472" width="8.7265625" style="23"/>
    <col min="9473" max="9473" width="2.7265625" style="23" customWidth="1"/>
    <col min="9474" max="9474" width="4.453125" style="23" customWidth="1"/>
    <col min="9475" max="9475" width="35.7265625" style="23" customWidth="1"/>
    <col min="9476" max="9482" width="16.7265625" style="23" customWidth="1"/>
    <col min="9483" max="9728" width="8.7265625" style="23"/>
    <col min="9729" max="9729" width="2.7265625" style="23" customWidth="1"/>
    <col min="9730" max="9730" width="4.453125" style="23" customWidth="1"/>
    <col min="9731" max="9731" width="35.7265625" style="23" customWidth="1"/>
    <col min="9732" max="9738" width="16.7265625" style="23" customWidth="1"/>
    <col min="9739" max="9984" width="8.7265625" style="23"/>
    <col min="9985" max="9985" width="2.7265625" style="23" customWidth="1"/>
    <col min="9986" max="9986" width="4.453125" style="23" customWidth="1"/>
    <col min="9987" max="9987" width="35.7265625" style="23" customWidth="1"/>
    <col min="9988" max="9994" width="16.7265625" style="23" customWidth="1"/>
    <col min="9995" max="10240" width="8.7265625" style="23"/>
    <col min="10241" max="10241" width="2.7265625" style="23" customWidth="1"/>
    <col min="10242" max="10242" width="4.453125" style="23" customWidth="1"/>
    <col min="10243" max="10243" width="35.7265625" style="23" customWidth="1"/>
    <col min="10244" max="10250" width="16.7265625" style="23" customWidth="1"/>
    <col min="10251" max="10496" width="8.7265625" style="23"/>
    <col min="10497" max="10497" width="2.7265625" style="23" customWidth="1"/>
    <col min="10498" max="10498" width="4.453125" style="23" customWidth="1"/>
    <col min="10499" max="10499" width="35.7265625" style="23" customWidth="1"/>
    <col min="10500" max="10506" width="16.7265625" style="23" customWidth="1"/>
    <col min="10507" max="10752" width="8.7265625" style="23"/>
    <col min="10753" max="10753" width="2.7265625" style="23" customWidth="1"/>
    <col min="10754" max="10754" width="4.453125" style="23" customWidth="1"/>
    <col min="10755" max="10755" width="35.7265625" style="23" customWidth="1"/>
    <col min="10756" max="10762" width="16.7265625" style="23" customWidth="1"/>
    <col min="10763" max="11008" width="8.7265625" style="23"/>
    <col min="11009" max="11009" width="2.7265625" style="23" customWidth="1"/>
    <col min="11010" max="11010" width="4.453125" style="23" customWidth="1"/>
    <col min="11011" max="11011" width="35.7265625" style="23" customWidth="1"/>
    <col min="11012" max="11018" width="16.7265625" style="23" customWidth="1"/>
    <col min="11019" max="11264" width="8.7265625" style="23"/>
    <col min="11265" max="11265" width="2.7265625" style="23" customWidth="1"/>
    <col min="11266" max="11266" width="4.453125" style="23" customWidth="1"/>
    <col min="11267" max="11267" width="35.7265625" style="23" customWidth="1"/>
    <col min="11268" max="11274" width="16.7265625" style="23" customWidth="1"/>
    <col min="11275" max="11520" width="8.7265625" style="23"/>
    <col min="11521" max="11521" width="2.7265625" style="23" customWidth="1"/>
    <col min="11522" max="11522" width="4.453125" style="23" customWidth="1"/>
    <col min="11523" max="11523" width="35.7265625" style="23" customWidth="1"/>
    <col min="11524" max="11530" width="16.7265625" style="23" customWidth="1"/>
    <col min="11531" max="11776" width="8.7265625" style="23"/>
    <col min="11777" max="11777" width="2.7265625" style="23" customWidth="1"/>
    <col min="11778" max="11778" width="4.453125" style="23" customWidth="1"/>
    <col min="11779" max="11779" width="35.7265625" style="23" customWidth="1"/>
    <col min="11780" max="11786" width="16.7265625" style="23" customWidth="1"/>
    <col min="11787" max="12032" width="8.7265625" style="23"/>
    <col min="12033" max="12033" width="2.7265625" style="23" customWidth="1"/>
    <col min="12034" max="12034" width="4.453125" style="23" customWidth="1"/>
    <col min="12035" max="12035" width="35.7265625" style="23" customWidth="1"/>
    <col min="12036" max="12042" width="16.7265625" style="23" customWidth="1"/>
    <col min="12043" max="12288" width="8.7265625" style="23"/>
    <col min="12289" max="12289" width="2.7265625" style="23" customWidth="1"/>
    <col min="12290" max="12290" width="4.453125" style="23" customWidth="1"/>
    <col min="12291" max="12291" width="35.7265625" style="23" customWidth="1"/>
    <col min="12292" max="12298" width="16.7265625" style="23" customWidth="1"/>
    <col min="12299" max="12544" width="8.7265625" style="23"/>
    <col min="12545" max="12545" width="2.7265625" style="23" customWidth="1"/>
    <col min="12546" max="12546" width="4.453125" style="23" customWidth="1"/>
    <col min="12547" max="12547" width="35.7265625" style="23" customWidth="1"/>
    <col min="12548" max="12554" width="16.7265625" style="23" customWidth="1"/>
    <col min="12555" max="12800" width="8.7265625" style="23"/>
    <col min="12801" max="12801" width="2.7265625" style="23" customWidth="1"/>
    <col min="12802" max="12802" width="4.453125" style="23" customWidth="1"/>
    <col min="12803" max="12803" width="35.7265625" style="23" customWidth="1"/>
    <col min="12804" max="12810" width="16.7265625" style="23" customWidth="1"/>
    <col min="12811" max="13056" width="8.7265625" style="23"/>
    <col min="13057" max="13057" width="2.7265625" style="23" customWidth="1"/>
    <col min="13058" max="13058" width="4.453125" style="23" customWidth="1"/>
    <col min="13059" max="13059" width="35.7265625" style="23" customWidth="1"/>
    <col min="13060" max="13066" width="16.7265625" style="23" customWidth="1"/>
    <col min="13067" max="13312" width="8.7265625" style="23"/>
    <col min="13313" max="13313" width="2.7265625" style="23" customWidth="1"/>
    <col min="13314" max="13314" width="4.453125" style="23" customWidth="1"/>
    <col min="13315" max="13315" width="35.7265625" style="23" customWidth="1"/>
    <col min="13316" max="13322" width="16.7265625" style="23" customWidth="1"/>
    <col min="13323" max="13568" width="8.7265625" style="23"/>
    <col min="13569" max="13569" width="2.7265625" style="23" customWidth="1"/>
    <col min="13570" max="13570" width="4.453125" style="23" customWidth="1"/>
    <col min="13571" max="13571" width="35.7265625" style="23" customWidth="1"/>
    <col min="13572" max="13578" width="16.7265625" style="23" customWidth="1"/>
    <col min="13579" max="13824" width="8.7265625" style="23"/>
    <col min="13825" max="13825" width="2.7265625" style="23" customWidth="1"/>
    <col min="13826" max="13826" width="4.453125" style="23" customWidth="1"/>
    <col min="13827" max="13827" width="35.7265625" style="23" customWidth="1"/>
    <col min="13828" max="13834" width="16.7265625" style="23" customWidth="1"/>
    <col min="13835" max="14080" width="8.7265625" style="23"/>
    <col min="14081" max="14081" width="2.7265625" style="23" customWidth="1"/>
    <col min="14082" max="14082" width="4.453125" style="23" customWidth="1"/>
    <col min="14083" max="14083" width="35.7265625" style="23" customWidth="1"/>
    <col min="14084" max="14090" width="16.7265625" style="23" customWidth="1"/>
    <col min="14091" max="14336" width="8.7265625" style="23"/>
    <col min="14337" max="14337" width="2.7265625" style="23" customWidth="1"/>
    <col min="14338" max="14338" width="4.453125" style="23" customWidth="1"/>
    <col min="14339" max="14339" width="35.7265625" style="23" customWidth="1"/>
    <col min="14340" max="14346" width="16.7265625" style="23" customWidth="1"/>
    <col min="14347" max="14592" width="8.7265625" style="23"/>
    <col min="14593" max="14593" width="2.7265625" style="23" customWidth="1"/>
    <col min="14594" max="14594" width="4.453125" style="23" customWidth="1"/>
    <col min="14595" max="14595" width="35.7265625" style="23" customWidth="1"/>
    <col min="14596" max="14602" width="16.7265625" style="23" customWidth="1"/>
    <col min="14603" max="14848" width="8.7265625" style="23"/>
    <col min="14849" max="14849" width="2.7265625" style="23" customWidth="1"/>
    <col min="14850" max="14850" width="4.453125" style="23" customWidth="1"/>
    <col min="14851" max="14851" width="35.7265625" style="23" customWidth="1"/>
    <col min="14852" max="14858" width="16.7265625" style="23" customWidth="1"/>
    <col min="14859" max="15104" width="8.7265625" style="23"/>
    <col min="15105" max="15105" width="2.7265625" style="23" customWidth="1"/>
    <col min="15106" max="15106" width="4.453125" style="23" customWidth="1"/>
    <col min="15107" max="15107" width="35.7265625" style="23" customWidth="1"/>
    <col min="15108" max="15114" width="16.7265625" style="23" customWidth="1"/>
    <col min="15115" max="15360" width="8.7265625" style="23"/>
    <col min="15361" max="15361" width="2.7265625" style="23" customWidth="1"/>
    <col min="15362" max="15362" width="4.453125" style="23" customWidth="1"/>
    <col min="15363" max="15363" width="35.7265625" style="23" customWidth="1"/>
    <col min="15364" max="15370" width="16.7265625" style="23" customWidth="1"/>
    <col min="15371" max="15616" width="8.7265625" style="23"/>
    <col min="15617" max="15617" width="2.7265625" style="23" customWidth="1"/>
    <col min="15618" max="15618" width="4.453125" style="23" customWidth="1"/>
    <col min="15619" max="15619" width="35.7265625" style="23" customWidth="1"/>
    <col min="15620" max="15626" width="16.7265625" style="23" customWidth="1"/>
    <col min="15627" max="15872" width="8.7265625" style="23"/>
    <col min="15873" max="15873" width="2.7265625" style="23" customWidth="1"/>
    <col min="15874" max="15874" width="4.453125" style="23" customWidth="1"/>
    <col min="15875" max="15875" width="35.7265625" style="23" customWidth="1"/>
    <col min="15876" max="15882" width="16.7265625" style="23" customWidth="1"/>
    <col min="15883" max="16128" width="8.7265625" style="23"/>
    <col min="16129" max="16129" width="2.7265625" style="23" customWidth="1"/>
    <col min="16130" max="16130" width="4.453125" style="23" customWidth="1"/>
    <col min="16131" max="16131" width="35.7265625" style="23" customWidth="1"/>
    <col min="16132" max="16138" width="16.7265625" style="23" customWidth="1"/>
    <col min="16139" max="16384" width="8.7265625" style="23"/>
  </cols>
  <sheetData>
    <row r="1" spans="1:11" ht="20.25" customHeight="1" x14ac:dyDescent="0.3">
      <c r="B1" s="486" t="s">
        <v>128</v>
      </c>
      <c r="C1" s="486"/>
      <c r="D1" s="486"/>
      <c r="E1" s="486"/>
      <c r="F1" s="486"/>
      <c r="G1" s="486"/>
      <c r="H1" s="486"/>
      <c r="I1" s="486"/>
      <c r="J1" s="486"/>
    </row>
    <row r="2" spans="1:11" ht="23.25" customHeight="1" thickBot="1" x14ac:dyDescent="0.35">
      <c r="A2" s="21"/>
      <c r="B2" s="284" t="s">
        <v>119</v>
      </c>
      <c r="C2" s="22"/>
      <c r="D2" s="22"/>
      <c r="E2" s="22"/>
      <c r="F2" s="22"/>
      <c r="G2" s="22"/>
      <c r="H2" s="21"/>
      <c r="I2" s="21"/>
      <c r="J2" s="21"/>
    </row>
    <row r="3" spans="1:11" ht="40" customHeight="1" x14ac:dyDescent="0.3">
      <c r="A3" s="21"/>
      <c r="B3" s="520" t="s">
        <v>117</v>
      </c>
      <c r="C3" s="521"/>
      <c r="D3" s="528"/>
      <c r="E3" s="529"/>
      <c r="F3" s="530"/>
      <c r="G3" s="282"/>
      <c r="H3" s="283" t="s">
        <v>114</v>
      </c>
      <c r="I3" s="21"/>
      <c r="J3" s="21"/>
    </row>
    <row r="4" spans="1:11" ht="40" customHeight="1" x14ac:dyDescent="0.3">
      <c r="A4" s="21"/>
      <c r="B4" s="522" t="s">
        <v>208</v>
      </c>
      <c r="C4" s="523"/>
      <c r="D4" s="531"/>
      <c r="E4" s="532"/>
      <c r="F4" s="533"/>
      <c r="G4" s="282"/>
      <c r="H4" s="281" t="s">
        <v>112</v>
      </c>
      <c r="I4" s="21"/>
      <c r="J4" s="21"/>
    </row>
    <row r="5" spans="1:11" ht="40" customHeight="1" x14ac:dyDescent="0.3">
      <c r="A5" s="21"/>
      <c r="B5" s="586" t="s">
        <v>135</v>
      </c>
      <c r="C5" s="587"/>
      <c r="D5" s="531" t="s">
        <v>219</v>
      </c>
      <c r="E5" s="532"/>
      <c r="F5" s="533"/>
      <c r="G5" s="22"/>
      <c r="H5" s="21"/>
      <c r="I5" s="21"/>
      <c r="J5" s="21"/>
    </row>
    <row r="6" spans="1:11" ht="14.5" thickBot="1" x14ac:dyDescent="0.35">
      <c r="A6" s="21"/>
      <c r="B6" s="287"/>
      <c r="C6" s="286" t="s">
        <v>111</v>
      </c>
      <c r="D6" s="584">
        <f>VLOOKUP(D5,'List Inputs'!A2:C6,2,0)</f>
        <v>100</v>
      </c>
      <c r="E6" s="585"/>
      <c r="F6" s="285" t="s">
        <v>110</v>
      </c>
      <c r="G6" s="22"/>
      <c r="H6" s="21"/>
      <c r="I6" s="21"/>
      <c r="J6" s="21"/>
    </row>
    <row r="7" spans="1:11" ht="15.75" customHeight="1" x14ac:dyDescent="0.3">
      <c r="A7" s="21"/>
      <c r="B7" s="91"/>
      <c r="C7" s="21"/>
      <c r="D7" s="21"/>
      <c r="E7" s="21"/>
      <c r="F7" s="21"/>
      <c r="G7" s="21"/>
      <c r="H7" s="21"/>
      <c r="I7" s="21"/>
      <c r="J7" s="21"/>
    </row>
    <row r="8" spans="1:11" ht="15" customHeight="1" x14ac:dyDescent="0.3">
      <c r="A8" s="21"/>
      <c r="B8" s="14" t="s">
        <v>139</v>
      </c>
      <c r="C8" s="21"/>
      <c r="D8" s="21"/>
      <c r="E8" s="21"/>
      <c r="F8" s="21"/>
      <c r="G8" s="21"/>
      <c r="H8" s="21"/>
      <c r="I8" s="21"/>
      <c r="J8" s="21"/>
    </row>
    <row r="9" spans="1:11" ht="50" customHeight="1" x14ac:dyDescent="0.3">
      <c r="A9" s="21"/>
      <c r="B9" s="568" t="s">
        <v>216</v>
      </c>
      <c r="C9" s="568"/>
      <c r="D9" s="568"/>
      <c r="E9" s="568"/>
      <c r="F9" s="568"/>
      <c r="G9" s="568"/>
      <c r="H9" s="568"/>
      <c r="I9" s="568"/>
      <c r="J9" s="568"/>
      <c r="K9" s="568"/>
    </row>
    <row r="10" spans="1:11" ht="14.5" thickBot="1" x14ac:dyDescent="0.35">
      <c r="A10" s="21"/>
      <c r="B10" s="277"/>
      <c r="C10" s="21"/>
      <c r="D10" s="21"/>
      <c r="E10" s="21"/>
      <c r="F10" s="21"/>
      <c r="G10" s="21"/>
      <c r="H10" s="21"/>
      <c r="I10" s="21"/>
      <c r="J10" s="21"/>
    </row>
    <row r="11" spans="1:11" x14ac:dyDescent="0.3">
      <c r="A11" s="21"/>
      <c r="B11" s="537" t="s">
        <v>109</v>
      </c>
      <c r="C11" s="538"/>
      <c r="D11" s="538"/>
      <c r="E11" s="538"/>
      <c r="F11" s="538"/>
      <c r="G11" s="538"/>
      <c r="H11" s="538"/>
      <c r="I11" s="539"/>
      <c r="J11" s="542" t="s">
        <v>48</v>
      </c>
    </row>
    <row r="12" spans="1:11" x14ac:dyDescent="0.3">
      <c r="A12" s="21"/>
      <c r="B12" s="276"/>
      <c r="C12" s="540" t="s">
        <v>108</v>
      </c>
      <c r="D12" s="547" t="s">
        <v>107</v>
      </c>
      <c r="E12" s="548"/>
      <c r="F12" s="548"/>
      <c r="G12" s="548"/>
      <c r="H12" s="548"/>
      <c r="I12" s="549"/>
      <c r="J12" s="543"/>
    </row>
    <row r="13" spans="1:11" ht="14.25" customHeight="1" x14ac:dyDescent="0.3">
      <c r="A13" s="21"/>
      <c r="B13" s="275"/>
      <c r="C13" s="541"/>
      <c r="D13" s="274" t="s">
        <v>54</v>
      </c>
      <c r="E13" s="274" t="s">
        <v>53</v>
      </c>
      <c r="F13" s="274" t="s">
        <v>52</v>
      </c>
      <c r="G13" s="274" t="s">
        <v>51</v>
      </c>
      <c r="H13" s="274" t="s">
        <v>50</v>
      </c>
      <c r="I13" s="273" t="s">
        <v>58</v>
      </c>
      <c r="J13" s="544"/>
    </row>
    <row r="14" spans="1:11" ht="14.25" customHeight="1" x14ac:dyDescent="0.3">
      <c r="A14" s="21"/>
      <c r="B14" s="189"/>
      <c r="C14" s="239"/>
      <c r="D14" s="263"/>
      <c r="E14" s="263"/>
      <c r="F14" s="263"/>
      <c r="G14" s="263"/>
      <c r="H14" s="263"/>
      <c r="I14" s="272"/>
      <c r="J14" s="260"/>
    </row>
    <row r="15" spans="1:11" x14ac:dyDescent="0.3">
      <c r="A15" s="21"/>
      <c r="B15" s="148" t="s">
        <v>47</v>
      </c>
      <c r="C15" s="239" t="s">
        <v>46</v>
      </c>
      <c r="D15" s="266">
        <f t="shared" ref="D15:I15" si="0">F35</f>
        <v>0</v>
      </c>
      <c r="E15" s="266">
        <f t="shared" si="0"/>
        <v>0</v>
      </c>
      <c r="F15" s="266">
        <f t="shared" si="0"/>
        <v>0</v>
      </c>
      <c r="G15" s="266">
        <f t="shared" si="0"/>
        <v>0</v>
      </c>
      <c r="H15" s="266">
        <f t="shared" si="0"/>
        <v>0</v>
      </c>
      <c r="I15" s="265">
        <f t="shared" si="0"/>
        <v>0</v>
      </c>
      <c r="J15" s="264">
        <f>I15*$D$6/100</f>
        <v>0</v>
      </c>
    </row>
    <row r="16" spans="1:11" x14ac:dyDescent="0.3">
      <c r="A16" s="21"/>
      <c r="B16" s="148"/>
      <c r="C16" s="239"/>
      <c r="D16" s="266"/>
      <c r="E16" s="266"/>
      <c r="F16" s="266"/>
      <c r="G16" s="266"/>
      <c r="H16" s="266"/>
      <c r="I16" s="265"/>
      <c r="J16" s="260"/>
    </row>
    <row r="17" spans="1:22" x14ac:dyDescent="0.3">
      <c r="A17" s="21"/>
      <c r="B17" s="148" t="s">
        <v>44</v>
      </c>
      <c r="C17" s="239" t="s">
        <v>43</v>
      </c>
      <c r="D17" s="266">
        <f t="shared" ref="D17:I17" si="1">F58</f>
        <v>0</v>
      </c>
      <c r="E17" s="266">
        <f t="shared" si="1"/>
        <v>0</v>
      </c>
      <c r="F17" s="266">
        <f t="shared" si="1"/>
        <v>0</v>
      </c>
      <c r="G17" s="266">
        <f t="shared" si="1"/>
        <v>0</v>
      </c>
      <c r="H17" s="266">
        <f t="shared" si="1"/>
        <v>0</v>
      </c>
      <c r="I17" s="265">
        <f t="shared" si="1"/>
        <v>0</v>
      </c>
      <c r="J17" s="264">
        <f>I17*$D$6/100</f>
        <v>0</v>
      </c>
    </row>
    <row r="18" spans="1:22" x14ac:dyDescent="0.3">
      <c r="A18" s="21"/>
      <c r="B18" s="148"/>
      <c r="C18" s="239"/>
      <c r="D18" s="266"/>
      <c r="E18" s="266"/>
      <c r="F18" s="266"/>
      <c r="G18" s="266"/>
      <c r="H18" s="266"/>
      <c r="I18" s="265"/>
      <c r="J18" s="260"/>
    </row>
    <row r="19" spans="1:22" x14ac:dyDescent="0.3">
      <c r="A19" s="21"/>
      <c r="B19" s="148" t="s">
        <v>41</v>
      </c>
      <c r="C19" s="239" t="s">
        <v>40</v>
      </c>
      <c r="D19" s="266">
        <f t="shared" ref="D19:I19" si="2">F88</f>
        <v>0</v>
      </c>
      <c r="E19" s="266">
        <f t="shared" si="2"/>
        <v>0</v>
      </c>
      <c r="F19" s="266">
        <f t="shared" si="2"/>
        <v>0</v>
      </c>
      <c r="G19" s="266">
        <f t="shared" si="2"/>
        <v>0</v>
      </c>
      <c r="H19" s="266">
        <f t="shared" si="2"/>
        <v>0</v>
      </c>
      <c r="I19" s="265">
        <f t="shared" si="2"/>
        <v>0</v>
      </c>
      <c r="J19" s="264">
        <f>I19*$D$6/100</f>
        <v>0</v>
      </c>
    </row>
    <row r="20" spans="1:22" x14ac:dyDescent="0.3">
      <c r="A20" s="21"/>
      <c r="B20" s="148"/>
      <c r="C20" s="239"/>
      <c r="D20" s="266"/>
      <c r="E20" s="266"/>
      <c r="F20" s="266"/>
      <c r="G20" s="266"/>
      <c r="H20" s="266"/>
      <c r="I20" s="265"/>
      <c r="J20" s="267"/>
    </row>
    <row r="21" spans="1:22" x14ac:dyDescent="0.3">
      <c r="A21" s="21"/>
      <c r="B21" s="148" t="s">
        <v>38</v>
      </c>
      <c r="C21" s="239" t="s">
        <v>37</v>
      </c>
      <c r="D21" s="266">
        <f t="shared" ref="D21:I21" si="3">F117</f>
        <v>0</v>
      </c>
      <c r="E21" s="266">
        <f t="shared" si="3"/>
        <v>0</v>
      </c>
      <c r="F21" s="266">
        <f t="shared" si="3"/>
        <v>0</v>
      </c>
      <c r="G21" s="266">
        <f t="shared" si="3"/>
        <v>0</v>
      </c>
      <c r="H21" s="266">
        <f t="shared" si="3"/>
        <v>0</v>
      </c>
      <c r="I21" s="265">
        <f t="shared" si="3"/>
        <v>0</v>
      </c>
      <c r="J21" s="264">
        <f>I21*$D$6/100</f>
        <v>0</v>
      </c>
    </row>
    <row r="22" spans="1:22" x14ac:dyDescent="0.3">
      <c r="A22" s="21"/>
      <c r="B22" s="148"/>
      <c r="C22" s="239"/>
      <c r="D22" s="266"/>
      <c r="E22" s="266"/>
      <c r="F22" s="266"/>
      <c r="G22" s="266"/>
      <c r="H22" s="266"/>
      <c r="I22" s="265"/>
      <c r="J22" s="264"/>
    </row>
    <row r="23" spans="1:22" x14ac:dyDescent="0.3">
      <c r="A23" s="21"/>
      <c r="B23" s="148" t="s">
        <v>106</v>
      </c>
      <c r="C23" s="239" t="s">
        <v>35</v>
      </c>
      <c r="D23" s="266">
        <f t="shared" ref="D23:I23" si="4">F131</f>
        <v>0</v>
      </c>
      <c r="E23" s="266">
        <f t="shared" si="4"/>
        <v>0</v>
      </c>
      <c r="F23" s="266">
        <f t="shared" si="4"/>
        <v>0</v>
      </c>
      <c r="G23" s="266">
        <f t="shared" si="4"/>
        <v>0</v>
      </c>
      <c r="H23" s="266">
        <f t="shared" si="4"/>
        <v>0</v>
      </c>
      <c r="I23" s="266">
        <f t="shared" si="4"/>
        <v>0</v>
      </c>
      <c r="J23" s="264">
        <f>I23*$D$6/100</f>
        <v>0</v>
      </c>
    </row>
    <row r="24" spans="1:22" x14ac:dyDescent="0.3">
      <c r="A24" s="21"/>
      <c r="B24" s="148"/>
      <c r="C24" s="239"/>
      <c r="D24" s="266"/>
      <c r="E24" s="266"/>
      <c r="F24" s="266"/>
      <c r="G24" s="266"/>
      <c r="H24" s="266"/>
      <c r="I24" s="265"/>
      <c r="J24" s="264"/>
    </row>
    <row r="25" spans="1:22" x14ac:dyDescent="0.3">
      <c r="A25" s="21"/>
      <c r="B25" s="271" t="s">
        <v>105</v>
      </c>
      <c r="C25" s="270" t="s">
        <v>33</v>
      </c>
      <c r="D25" s="269">
        <f t="shared" ref="D25:I25" si="5">D15+D17+D19+D21+D23</f>
        <v>0</v>
      </c>
      <c r="E25" s="269">
        <f t="shared" si="5"/>
        <v>0</v>
      </c>
      <c r="F25" s="269">
        <f t="shared" si="5"/>
        <v>0</v>
      </c>
      <c r="G25" s="269">
        <f t="shared" si="5"/>
        <v>0</v>
      </c>
      <c r="H25" s="269">
        <f t="shared" si="5"/>
        <v>0</v>
      </c>
      <c r="I25" s="269">
        <f t="shared" si="5"/>
        <v>0</v>
      </c>
      <c r="J25" s="264">
        <f>I25*$D$6/100</f>
        <v>0</v>
      </c>
      <c r="K25" s="268"/>
    </row>
    <row r="26" spans="1:22" x14ac:dyDescent="0.3">
      <c r="A26" s="21"/>
      <c r="B26" s="148"/>
      <c r="C26" s="239"/>
      <c r="D26" s="266"/>
      <c r="E26" s="266"/>
      <c r="F26" s="266"/>
      <c r="G26" s="266"/>
      <c r="H26" s="266"/>
      <c r="I26" s="265"/>
      <c r="J26" s="267"/>
      <c r="K26" s="115"/>
    </row>
    <row r="27" spans="1:22" x14ac:dyDescent="0.3">
      <c r="A27" s="21"/>
      <c r="B27" s="148" t="s">
        <v>104</v>
      </c>
      <c r="C27" s="239" t="s">
        <v>31</v>
      </c>
      <c r="D27" s="266">
        <f t="shared" ref="D27:I27" si="6">F147</f>
        <v>0</v>
      </c>
      <c r="E27" s="266">
        <f t="shared" si="6"/>
        <v>0</v>
      </c>
      <c r="F27" s="266">
        <f t="shared" si="6"/>
        <v>0</v>
      </c>
      <c r="G27" s="266">
        <f t="shared" si="6"/>
        <v>0</v>
      </c>
      <c r="H27" s="266">
        <f t="shared" si="6"/>
        <v>0</v>
      </c>
      <c r="I27" s="265">
        <f t="shared" si="6"/>
        <v>0</v>
      </c>
      <c r="J27" s="264">
        <f>I27*$D$6/100</f>
        <v>0</v>
      </c>
    </row>
    <row r="28" spans="1:22" x14ac:dyDescent="0.3">
      <c r="A28" s="21"/>
      <c r="B28" s="148"/>
      <c r="C28" s="263"/>
      <c r="D28" s="262"/>
      <c r="E28" s="262"/>
      <c r="F28" s="262"/>
      <c r="G28" s="262"/>
      <c r="H28" s="262"/>
      <c r="I28" s="261"/>
      <c r="J28" s="260"/>
    </row>
    <row r="29" spans="1:22" ht="14.5" thickBot="1" x14ac:dyDescent="0.35">
      <c r="A29" s="21"/>
      <c r="B29" s="259"/>
      <c r="C29" s="258" t="s">
        <v>27</v>
      </c>
      <c r="D29" s="257">
        <f t="shared" ref="D29:I29" si="7">D25+D27</f>
        <v>0</v>
      </c>
      <c r="E29" s="257">
        <f t="shared" si="7"/>
        <v>0</v>
      </c>
      <c r="F29" s="257">
        <f t="shared" si="7"/>
        <v>0</v>
      </c>
      <c r="G29" s="257">
        <f t="shared" si="7"/>
        <v>0</v>
      </c>
      <c r="H29" s="257">
        <f t="shared" si="7"/>
        <v>0</v>
      </c>
      <c r="I29" s="256">
        <f t="shared" si="7"/>
        <v>0</v>
      </c>
      <c r="J29" s="255">
        <f>I29*$D$6/100</f>
        <v>0</v>
      </c>
    </row>
    <row r="30" spans="1:22" ht="40" customHeight="1" x14ac:dyDescent="0.3">
      <c r="A30" s="21"/>
      <c r="B30" s="569" t="s">
        <v>211</v>
      </c>
      <c r="C30" s="570"/>
      <c r="D30" s="570"/>
      <c r="E30" s="570"/>
      <c r="F30" s="570"/>
      <c r="G30" s="570"/>
      <c r="H30" s="570"/>
      <c r="I30" s="570"/>
      <c r="J30" s="570"/>
      <c r="K30" s="570"/>
    </row>
    <row r="31" spans="1:22" x14ac:dyDescent="0.3">
      <c r="A31" s="21"/>
      <c r="B31" s="88"/>
      <c r="C31" s="90"/>
      <c r="D31" s="254"/>
      <c r="E31" s="254"/>
      <c r="F31" s="254"/>
      <c r="G31" s="92"/>
      <c r="H31" s="92"/>
      <c r="I31" s="254"/>
      <c r="J31" s="254"/>
    </row>
    <row r="32" spans="1:22" x14ac:dyDescent="0.3">
      <c r="A32" s="21"/>
      <c r="B32" s="550" t="s">
        <v>103</v>
      </c>
      <c r="C32" s="550"/>
      <c r="D32" s="550"/>
      <c r="E32" s="550"/>
      <c r="F32" s="550"/>
      <c r="G32" s="550"/>
      <c r="H32" s="550"/>
      <c r="I32" s="550"/>
      <c r="J32" s="550"/>
      <c r="K32" s="550"/>
      <c r="L32" s="112"/>
      <c r="M32" s="112"/>
      <c r="N32" s="112"/>
      <c r="O32" s="112"/>
      <c r="P32" s="112"/>
      <c r="Q32" s="112"/>
      <c r="R32" s="112"/>
      <c r="S32" s="112"/>
      <c r="T32" s="112"/>
      <c r="U32" s="112"/>
      <c r="V32" s="112"/>
    </row>
    <row r="33" spans="1:22" ht="14.5" thickBot="1" x14ac:dyDescent="0.35">
      <c r="A33" s="21"/>
      <c r="B33" s="253"/>
      <c r="C33" s="252"/>
      <c r="D33" s="252"/>
      <c r="E33" s="252"/>
      <c r="F33" s="252"/>
      <c r="G33" s="252"/>
      <c r="H33" s="252"/>
      <c r="I33" s="252"/>
      <c r="J33" s="252"/>
    </row>
    <row r="34" spans="1:22" ht="14.25" customHeight="1" thickTop="1" x14ac:dyDescent="0.3">
      <c r="A34" s="21"/>
      <c r="B34" s="202" t="s">
        <v>47</v>
      </c>
      <c r="C34" s="251" t="s">
        <v>102</v>
      </c>
      <c r="D34" s="200"/>
      <c r="E34" s="199"/>
      <c r="F34" s="250" t="s">
        <v>54</v>
      </c>
      <c r="G34" s="250" t="s">
        <v>53</v>
      </c>
      <c r="H34" s="250" t="s">
        <v>52</v>
      </c>
      <c r="I34" s="250" t="s">
        <v>51</v>
      </c>
      <c r="J34" s="250" t="s">
        <v>50</v>
      </c>
      <c r="K34" s="249" t="s">
        <v>58</v>
      </c>
    </row>
    <row r="35" spans="1:22" ht="14.5" thickBot="1" x14ac:dyDescent="0.35">
      <c r="A35" s="252"/>
      <c r="B35" s="196"/>
      <c r="C35" s="195"/>
      <c r="D35" s="195"/>
      <c r="E35" s="194" t="s">
        <v>101</v>
      </c>
      <c r="F35" s="248">
        <f>SUM(G41:G51)</f>
        <v>0</v>
      </c>
      <c r="G35" s="248">
        <f>SUM(J41:J51)</f>
        <v>0</v>
      </c>
      <c r="H35" s="248">
        <f>SUM(M41:M51)</f>
        <v>0</v>
      </c>
      <c r="I35" s="248">
        <f>SUM(P41:P51)</f>
        <v>0</v>
      </c>
      <c r="J35" s="248">
        <f>SUM(S41:S51)</f>
        <v>0</v>
      </c>
      <c r="K35" s="247">
        <f>SUM(F35:J35)</f>
        <v>0</v>
      </c>
    </row>
    <row r="36" spans="1:22" ht="140" customHeight="1" thickTop="1" x14ac:dyDescent="0.3">
      <c r="A36" s="252"/>
      <c r="B36" s="555" t="s">
        <v>215</v>
      </c>
      <c r="C36" s="555"/>
      <c r="D36" s="555"/>
      <c r="E36" s="555"/>
      <c r="F36" s="555"/>
      <c r="G36" s="555"/>
      <c r="H36" s="555"/>
      <c r="I36" s="555"/>
      <c r="J36" s="555"/>
      <c r="K36" s="555"/>
    </row>
    <row r="37" spans="1:22" ht="14.5" thickBot="1" x14ac:dyDescent="0.35">
      <c r="A37" s="21"/>
      <c r="B37" s="91"/>
      <c r="C37" s="89"/>
      <c r="D37" s="89"/>
      <c r="E37" s="89"/>
      <c r="F37" s="89"/>
      <c r="G37" s="87"/>
      <c r="H37" s="87"/>
      <c r="I37" s="87"/>
      <c r="J37" s="87"/>
    </row>
    <row r="38" spans="1:22" ht="14.5" customHeight="1" x14ac:dyDescent="0.3">
      <c r="A38" s="21"/>
      <c r="B38" s="246"/>
      <c r="C38" s="551" t="s">
        <v>100</v>
      </c>
      <c r="D38" s="554" t="s">
        <v>99</v>
      </c>
      <c r="E38" s="556" t="s">
        <v>67</v>
      </c>
      <c r="F38" s="557"/>
      <c r="G38" s="557"/>
      <c r="H38" s="557"/>
      <c r="I38" s="557"/>
      <c r="J38" s="557"/>
      <c r="K38" s="557"/>
      <c r="L38" s="557"/>
      <c r="M38" s="557"/>
      <c r="N38" s="557"/>
      <c r="O38" s="557"/>
      <c r="P38" s="557"/>
      <c r="Q38" s="557"/>
      <c r="R38" s="557"/>
      <c r="S38" s="557"/>
      <c r="T38" s="558"/>
      <c r="U38" s="504" t="s">
        <v>161</v>
      </c>
      <c r="V38" s="499" t="s">
        <v>162</v>
      </c>
    </row>
    <row r="39" spans="1:22" x14ac:dyDescent="0.3">
      <c r="A39" s="21"/>
      <c r="B39" s="132"/>
      <c r="C39" s="552"/>
      <c r="D39" s="507"/>
      <c r="E39" s="502" t="s">
        <v>54</v>
      </c>
      <c r="F39" s="503"/>
      <c r="G39" s="503"/>
      <c r="H39" s="503" t="s">
        <v>53</v>
      </c>
      <c r="I39" s="503"/>
      <c r="J39" s="503"/>
      <c r="K39" s="503" t="s">
        <v>52</v>
      </c>
      <c r="L39" s="503"/>
      <c r="M39" s="503"/>
      <c r="N39" s="503" t="s">
        <v>51</v>
      </c>
      <c r="O39" s="503"/>
      <c r="P39" s="503"/>
      <c r="Q39" s="503" t="s">
        <v>50</v>
      </c>
      <c r="R39" s="503"/>
      <c r="S39" s="503"/>
      <c r="T39" s="507" t="s">
        <v>64</v>
      </c>
      <c r="U39" s="505"/>
      <c r="V39" s="500"/>
    </row>
    <row r="40" spans="1:22" ht="26.5" customHeight="1" thickBot="1" x14ac:dyDescent="0.35">
      <c r="A40" s="21"/>
      <c r="B40" s="245"/>
      <c r="C40" s="553"/>
      <c r="D40" s="508"/>
      <c r="E40" s="97" t="s">
        <v>98</v>
      </c>
      <c r="F40" s="130" t="s">
        <v>62</v>
      </c>
      <c r="G40" s="130" t="s">
        <v>61</v>
      </c>
      <c r="H40" s="131" t="s">
        <v>98</v>
      </c>
      <c r="I40" s="130" t="s">
        <v>62</v>
      </c>
      <c r="J40" s="130" t="s">
        <v>61</v>
      </c>
      <c r="K40" s="131" t="s">
        <v>98</v>
      </c>
      <c r="L40" s="130" t="s">
        <v>62</v>
      </c>
      <c r="M40" s="130" t="s">
        <v>61</v>
      </c>
      <c r="N40" s="131" t="s">
        <v>98</v>
      </c>
      <c r="O40" s="130" t="s">
        <v>62</v>
      </c>
      <c r="P40" s="130" t="s">
        <v>61</v>
      </c>
      <c r="Q40" s="131" t="s">
        <v>98</v>
      </c>
      <c r="R40" s="130" t="s">
        <v>62</v>
      </c>
      <c r="S40" s="130" t="s">
        <v>61</v>
      </c>
      <c r="T40" s="508"/>
      <c r="U40" s="506"/>
      <c r="V40" s="501"/>
    </row>
    <row r="41" spans="1:22" ht="15" customHeight="1" x14ac:dyDescent="0.3">
      <c r="A41" s="21"/>
      <c r="B41" s="151">
        <v>1</v>
      </c>
      <c r="C41" s="244" t="s">
        <v>96</v>
      </c>
      <c r="D41" s="243"/>
      <c r="E41" s="242"/>
      <c r="F41" s="127"/>
      <c r="G41" s="241">
        <f>F41/12*E41</f>
        <v>0</v>
      </c>
      <c r="H41" s="128"/>
      <c r="I41" s="127"/>
      <c r="J41" s="241">
        <f>I41/12*H41</f>
        <v>0</v>
      </c>
      <c r="K41" s="128"/>
      <c r="L41" s="127"/>
      <c r="M41" s="241">
        <f>L41/12*K41</f>
        <v>0</v>
      </c>
      <c r="N41" s="128"/>
      <c r="O41" s="127"/>
      <c r="P41" s="241">
        <f>O41/12*N41</f>
        <v>0</v>
      </c>
      <c r="Q41" s="128"/>
      <c r="R41" s="127"/>
      <c r="S41" s="126">
        <f>R41/12*Q41</f>
        <v>0</v>
      </c>
      <c r="T41" s="370">
        <f>S41+P41+M41+J41+G41</f>
        <v>0</v>
      </c>
      <c r="U41" s="240"/>
      <c r="V41" s="124"/>
    </row>
    <row r="42" spans="1:22" x14ac:dyDescent="0.3">
      <c r="A42" s="21"/>
      <c r="B42" s="148"/>
      <c r="C42" s="239"/>
      <c r="D42" s="237"/>
      <c r="E42" s="215"/>
      <c r="F42" s="211"/>
      <c r="G42" s="214"/>
      <c r="H42" s="213"/>
      <c r="I42" s="211"/>
      <c r="J42" s="214"/>
      <c r="K42" s="213"/>
      <c r="L42" s="211"/>
      <c r="M42" s="214"/>
      <c r="N42" s="213"/>
      <c r="O42" s="211"/>
      <c r="P42" s="214"/>
      <c r="Q42" s="213"/>
      <c r="R42" s="211"/>
      <c r="S42" s="214"/>
      <c r="T42" s="370"/>
      <c r="U42" s="68"/>
      <c r="V42" s="236"/>
    </row>
    <row r="43" spans="1:22" x14ac:dyDescent="0.3">
      <c r="A43" s="21"/>
      <c r="B43" s="148">
        <v>2</v>
      </c>
      <c r="C43" s="235" t="s">
        <v>207</v>
      </c>
      <c r="D43" s="238"/>
      <c r="E43" s="233"/>
      <c r="F43" s="211"/>
      <c r="G43" s="214"/>
      <c r="H43" s="232"/>
      <c r="I43" s="211"/>
      <c r="J43" s="214"/>
      <c r="K43" s="232"/>
      <c r="L43" s="211"/>
      <c r="M43" s="214"/>
      <c r="N43" s="232"/>
      <c r="O43" s="211"/>
      <c r="P43" s="214"/>
      <c r="Q43" s="232"/>
      <c r="R43" s="211"/>
      <c r="S43" s="214"/>
      <c r="T43" s="370"/>
      <c r="U43" s="230"/>
      <c r="V43" s="229"/>
    </row>
    <row r="44" spans="1:22" x14ac:dyDescent="0.3">
      <c r="A44" s="21"/>
      <c r="B44" s="148"/>
      <c r="C44" s="227" t="s">
        <v>95</v>
      </c>
      <c r="D44" s="226"/>
      <c r="E44" s="225"/>
      <c r="F44" s="222"/>
      <c r="G44" s="221">
        <f>F44/12*E44</f>
        <v>0</v>
      </c>
      <c r="H44" s="224"/>
      <c r="I44" s="222"/>
      <c r="J44" s="221">
        <f>I44/12*H44</f>
        <v>0</v>
      </c>
      <c r="K44" s="224"/>
      <c r="L44" s="222"/>
      <c r="M44" s="221">
        <f>L44/12*K44</f>
        <v>0</v>
      </c>
      <c r="N44" s="224"/>
      <c r="O44" s="222"/>
      <c r="P44" s="221">
        <f>O44/12*N44</f>
        <v>0</v>
      </c>
      <c r="Q44" s="224"/>
      <c r="R44" s="222"/>
      <c r="S44" s="221">
        <f>R44/12*Q44</f>
        <v>0</v>
      </c>
      <c r="T44" s="370">
        <f t="shared" ref="T44:T51" si="8">S44+P44+M44+J44+G44</f>
        <v>0</v>
      </c>
      <c r="U44" s="162"/>
      <c r="V44" s="228"/>
    </row>
    <row r="45" spans="1:22" x14ac:dyDescent="0.3">
      <c r="A45" s="21"/>
      <c r="B45" s="148"/>
      <c r="C45" s="227" t="s">
        <v>94</v>
      </c>
      <c r="D45" s="226"/>
      <c r="E45" s="225"/>
      <c r="F45" s="222"/>
      <c r="G45" s="221">
        <f>F45/12*E45</f>
        <v>0</v>
      </c>
      <c r="H45" s="224"/>
      <c r="I45" s="222"/>
      <c r="J45" s="221">
        <f>I45/12*H45</f>
        <v>0</v>
      </c>
      <c r="K45" s="223"/>
      <c r="L45" s="222"/>
      <c r="M45" s="221">
        <f>L45/12*K45</f>
        <v>0</v>
      </c>
      <c r="N45" s="223"/>
      <c r="O45" s="222"/>
      <c r="P45" s="221">
        <f>O45/12*N45</f>
        <v>0</v>
      </c>
      <c r="Q45" s="223"/>
      <c r="R45" s="222"/>
      <c r="S45" s="221">
        <f>R45/12*Q45</f>
        <v>0</v>
      </c>
      <c r="T45" s="370">
        <f t="shared" si="8"/>
        <v>0</v>
      </c>
      <c r="U45" s="220"/>
      <c r="V45" s="219"/>
    </row>
    <row r="46" spans="1:22" x14ac:dyDescent="0.3">
      <c r="A46" s="21"/>
      <c r="B46" s="148"/>
      <c r="C46" s="227" t="s">
        <v>93</v>
      </c>
      <c r="D46" s="226"/>
      <c r="E46" s="225"/>
      <c r="F46" s="222"/>
      <c r="G46" s="221">
        <f>F46/12*E46</f>
        <v>0</v>
      </c>
      <c r="H46" s="224"/>
      <c r="I46" s="222"/>
      <c r="J46" s="221">
        <f>I46/12*H46</f>
        <v>0</v>
      </c>
      <c r="K46" s="223"/>
      <c r="L46" s="222"/>
      <c r="M46" s="221">
        <f>L46/12*K46</f>
        <v>0</v>
      </c>
      <c r="N46" s="223"/>
      <c r="O46" s="222"/>
      <c r="P46" s="221">
        <f>O46/12*N46</f>
        <v>0</v>
      </c>
      <c r="Q46" s="223"/>
      <c r="R46" s="222"/>
      <c r="S46" s="221">
        <f>R46/12*Q46</f>
        <v>0</v>
      </c>
      <c r="T46" s="370">
        <f t="shared" si="8"/>
        <v>0</v>
      </c>
      <c r="U46" s="220"/>
      <c r="V46" s="219"/>
    </row>
    <row r="47" spans="1:22" x14ac:dyDescent="0.3">
      <c r="A47" s="21"/>
      <c r="B47" s="148"/>
      <c r="C47" s="227"/>
      <c r="D47" s="237"/>
      <c r="E47" s="215"/>
      <c r="F47" s="211"/>
      <c r="G47" s="214"/>
      <c r="H47" s="213"/>
      <c r="I47" s="211"/>
      <c r="J47" s="214"/>
      <c r="K47" s="212"/>
      <c r="L47" s="211"/>
      <c r="M47" s="214"/>
      <c r="N47" s="212"/>
      <c r="O47" s="211"/>
      <c r="P47" s="214"/>
      <c r="Q47" s="212"/>
      <c r="R47" s="211"/>
      <c r="S47" s="214"/>
      <c r="T47" s="370"/>
      <c r="U47" s="68"/>
      <c r="V47" s="236"/>
    </row>
    <row r="48" spans="1:22" x14ac:dyDescent="0.3">
      <c r="A48" s="21"/>
      <c r="B48" s="148">
        <v>3</v>
      </c>
      <c r="C48" s="235" t="s">
        <v>92</v>
      </c>
      <c r="D48" s="234"/>
      <c r="E48" s="233"/>
      <c r="F48" s="211"/>
      <c r="G48" s="214"/>
      <c r="H48" s="232"/>
      <c r="I48" s="211"/>
      <c r="J48" s="214"/>
      <c r="K48" s="231"/>
      <c r="L48" s="211"/>
      <c r="M48" s="214"/>
      <c r="N48" s="231"/>
      <c r="O48" s="211"/>
      <c r="P48" s="214"/>
      <c r="Q48" s="231"/>
      <c r="R48" s="211"/>
      <c r="S48" s="214"/>
      <c r="T48" s="370"/>
      <c r="U48" s="230"/>
      <c r="V48" s="229"/>
    </row>
    <row r="49" spans="1:22" x14ac:dyDescent="0.3">
      <c r="A49" s="21"/>
      <c r="B49" s="148"/>
      <c r="C49" s="227"/>
      <c r="D49" s="226"/>
      <c r="E49" s="225"/>
      <c r="F49" s="222"/>
      <c r="G49" s="221">
        <f>F49/12*E49</f>
        <v>0</v>
      </c>
      <c r="H49" s="224"/>
      <c r="I49" s="222"/>
      <c r="J49" s="221">
        <f>I49/12*H49</f>
        <v>0</v>
      </c>
      <c r="K49" s="223"/>
      <c r="L49" s="222"/>
      <c r="M49" s="221">
        <f>L49/12*K49</f>
        <v>0</v>
      </c>
      <c r="N49" s="223"/>
      <c r="O49" s="222"/>
      <c r="P49" s="221">
        <f>O49/12*N49</f>
        <v>0</v>
      </c>
      <c r="Q49" s="223"/>
      <c r="R49" s="222"/>
      <c r="S49" s="221">
        <f>R49/12*Q49</f>
        <v>0</v>
      </c>
      <c r="T49" s="370">
        <f t="shared" si="8"/>
        <v>0</v>
      </c>
      <c r="U49" s="162"/>
      <c r="V49" s="228"/>
    </row>
    <row r="50" spans="1:22" x14ac:dyDescent="0.3">
      <c r="A50" s="21"/>
      <c r="B50" s="148"/>
      <c r="C50" s="227"/>
      <c r="D50" s="226"/>
      <c r="E50" s="225"/>
      <c r="F50" s="222"/>
      <c r="G50" s="221">
        <f>F50/12*E50</f>
        <v>0</v>
      </c>
      <c r="H50" s="224"/>
      <c r="I50" s="222"/>
      <c r="J50" s="221">
        <f>I50/12*H50</f>
        <v>0</v>
      </c>
      <c r="K50" s="223"/>
      <c r="L50" s="222"/>
      <c r="M50" s="221">
        <f>L50/12*K50</f>
        <v>0</v>
      </c>
      <c r="N50" s="223"/>
      <c r="O50" s="222"/>
      <c r="P50" s="221">
        <f>O50/12*N50</f>
        <v>0</v>
      </c>
      <c r="Q50" s="223"/>
      <c r="R50" s="222"/>
      <c r="S50" s="221">
        <f>R50/12*Q50</f>
        <v>0</v>
      </c>
      <c r="T50" s="370">
        <f t="shared" si="8"/>
        <v>0</v>
      </c>
      <c r="U50" s="220"/>
      <c r="V50" s="219"/>
    </row>
    <row r="51" spans="1:22" x14ac:dyDescent="0.3">
      <c r="A51" s="21"/>
      <c r="B51" s="148"/>
      <c r="C51" s="227"/>
      <c r="D51" s="226"/>
      <c r="E51" s="225"/>
      <c r="F51" s="222"/>
      <c r="G51" s="221">
        <f>F51/12*E51</f>
        <v>0</v>
      </c>
      <c r="H51" s="224"/>
      <c r="I51" s="222"/>
      <c r="J51" s="221">
        <f>I51/12*H51</f>
        <v>0</v>
      </c>
      <c r="K51" s="223"/>
      <c r="L51" s="222"/>
      <c r="M51" s="221">
        <f>L51/12*K51</f>
        <v>0</v>
      </c>
      <c r="N51" s="223"/>
      <c r="O51" s="222"/>
      <c r="P51" s="221">
        <f>O51/12*N51</f>
        <v>0</v>
      </c>
      <c r="Q51" s="223"/>
      <c r="R51" s="222"/>
      <c r="S51" s="221">
        <f>R51/12*Q51</f>
        <v>0</v>
      </c>
      <c r="T51" s="370">
        <f t="shared" si="8"/>
        <v>0</v>
      </c>
      <c r="U51" s="220"/>
      <c r="V51" s="219"/>
    </row>
    <row r="52" spans="1:22" x14ac:dyDescent="0.3">
      <c r="A52" s="21"/>
      <c r="B52" s="218"/>
      <c r="C52" s="217"/>
      <c r="D52" s="216"/>
      <c r="E52" s="215"/>
      <c r="F52" s="211"/>
      <c r="G52" s="214"/>
      <c r="H52" s="213"/>
      <c r="I52" s="211"/>
      <c r="J52" s="211"/>
      <c r="K52" s="212"/>
      <c r="L52" s="211"/>
      <c r="M52" s="211"/>
      <c r="N52" s="212"/>
      <c r="O52" s="211"/>
      <c r="P52" s="211"/>
      <c r="Q52" s="212"/>
      <c r="R52" s="211"/>
      <c r="S52" s="211"/>
      <c r="T52" s="371"/>
      <c r="U52" s="68"/>
      <c r="V52" s="210"/>
    </row>
    <row r="53" spans="1:22" ht="14.5" thickBot="1" x14ac:dyDescent="0.35">
      <c r="A53" s="21"/>
      <c r="B53" s="153"/>
      <c r="C53" s="122"/>
      <c r="D53" s="209"/>
      <c r="E53" s="153"/>
      <c r="F53" s="205"/>
      <c r="G53" s="208"/>
      <c r="H53" s="207"/>
      <c r="I53" s="205"/>
      <c r="J53" s="205"/>
      <c r="K53" s="206"/>
      <c r="L53" s="205"/>
      <c r="M53" s="205"/>
      <c r="N53" s="206"/>
      <c r="O53" s="205"/>
      <c r="P53" s="205"/>
      <c r="Q53" s="206"/>
      <c r="R53" s="205"/>
      <c r="S53" s="205"/>
      <c r="T53" s="372"/>
      <c r="U53" s="204"/>
      <c r="V53" s="203"/>
    </row>
    <row r="54" spans="1:22" x14ac:dyDescent="0.3">
      <c r="A54" s="21"/>
      <c r="B54" s="91"/>
      <c r="C54" s="21"/>
      <c r="D54" s="21"/>
      <c r="E54" s="21"/>
      <c r="F54" s="21"/>
      <c r="G54" s="21"/>
      <c r="H54" s="21"/>
      <c r="I54" s="21"/>
      <c r="J54" s="21"/>
    </row>
    <row r="55" spans="1:22" x14ac:dyDescent="0.3">
      <c r="A55" s="21"/>
      <c r="B55" s="137"/>
      <c r="C55" s="136"/>
      <c r="D55" s="136"/>
      <c r="E55" s="136"/>
      <c r="F55" s="136"/>
      <c r="G55" s="136"/>
      <c r="H55" s="136"/>
      <c r="I55" s="136"/>
      <c r="J55" s="136"/>
      <c r="K55" s="136"/>
      <c r="L55" s="136"/>
      <c r="M55" s="136"/>
      <c r="N55" s="136"/>
      <c r="O55" s="136"/>
      <c r="P55" s="136"/>
      <c r="Q55" s="136"/>
      <c r="R55" s="136"/>
      <c r="S55" s="136"/>
      <c r="T55" s="136"/>
      <c r="U55" s="136"/>
      <c r="V55" s="136"/>
    </row>
    <row r="56" spans="1:22" ht="14.5" thickBot="1" x14ac:dyDescent="0.35">
      <c r="A56" s="21"/>
      <c r="B56" s="91"/>
      <c r="C56" s="21"/>
      <c r="D56" s="21"/>
      <c r="E56" s="21"/>
      <c r="F56" s="21"/>
      <c r="G56" s="21"/>
      <c r="H56" s="21"/>
      <c r="I56" s="21"/>
      <c r="J56" s="21"/>
    </row>
    <row r="57" spans="1:22" ht="14.5" thickTop="1" x14ac:dyDescent="0.3">
      <c r="A57" s="21"/>
      <c r="B57" s="202" t="s">
        <v>44</v>
      </c>
      <c r="C57" s="201" t="s">
        <v>91</v>
      </c>
      <c r="D57" s="200"/>
      <c r="E57" s="199"/>
      <c r="F57" s="198" t="s">
        <v>54</v>
      </c>
      <c r="G57" s="198" t="s">
        <v>53</v>
      </c>
      <c r="H57" s="198" t="s">
        <v>52</v>
      </c>
      <c r="I57" s="198" t="s">
        <v>51</v>
      </c>
      <c r="J57" s="198" t="s">
        <v>50</v>
      </c>
      <c r="K57" s="197" t="s">
        <v>58</v>
      </c>
    </row>
    <row r="58" spans="1:22" ht="14.5" thickBot="1" x14ac:dyDescent="0.35">
      <c r="A58" s="21"/>
      <c r="B58" s="196"/>
      <c r="C58" s="195"/>
      <c r="D58" s="195"/>
      <c r="E58" s="194" t="s">
        <v>90</v>
      </c>
      <c r="F58" s="193">
        <f>SUM(G64:G83)</f>
        <v>0</v>
      </c>
      <c r="G58" s="193">
        <f>SUM(I64:I83)</f>
        <v>0</v>
      </c>
      <c r="H58" s="193">
        <f>SUM(K64:K83)</f>
        <v>0</v>
      </c>
      <c r="I58" s="193">
        <f>SUM(M64:M83)</f>
        <v>0</v>
      </c>
      <c r="J58" s="193">
        <f>SUM(O64:O83)</f>
        <v>0</v>
      </c>
      <c r="K58" s="192">
        <f>SUM(P64:P83)</f>
        <v>0</v>
      </c>
    </row>
    <row r="59" spans="1:22" ht="60" customHeight="1" thickTop="1" x14ac:dyDescent="0.3">
      <c r="A59" s="21"/>
      <c r="B59" s="555" t="s">
        <v>166</v>
      </c>
      <c r="C59" s="555"/>
      <c r="D59" s="555"/>
      <c r="E59" s="555"/>
      <c r="F59" s="555"/>
      <c r="G59" s="555"/>
      <c r="H59" s="555"/>
      <c r="I59" s="555"/>
      <c r="J59" s="555"/>
      <c r="K59" s="555"/>
    </row>
    <row r="60" spans="1:22" ht="14.5" thickBot="1" x14ac:dyDescent="0.35">
      <c r="A60" s="21"/>
      <c r="B60" s="91"/>
      <c r="C60" s="309"/>
      <c r="D60" s="309"/>
      <c r="E60" s="309"/>
      <c r="F60" s="92"/>
      <c r="G60" s="92"/>
      <c r="H60" s="92"/>
      <c r="I60" s="92"/>
      <c r="J60" s="92"/>
    </row>
    <row r="61" spans="1:22" x14ac:dyDescent="0.3">
      <c r="A61" s="21"/>
      <c r="B61" s="565" t="s">
        <v>67</v>
      </c>
      <c r="C61" s="566"/>
      <c r="D61" s="566"/>
      <c r="E61" s="566"/>
      <c r="F61" s="566"/>
      <c r="G61" s="566"/>
      <c r="H61" s="566"/>
      <c r="I61" s="566"/>
      <c r="J61" s="566"/>
      <c r="K61" s="566"/>
      <c r="L61" s="566"/>
      <c r="M61" s="566"/>
      <c r="N61" s="566"/>
      <c r="O61" s="566"/>
      <c r="P61" s="567"/>
      <c r="Q61" s="509" t="s">
        <v>84</v>
      </c>
      <c r="R61" s="499" t="s">
        <v>65</v>
      </c>
    </row>
    <row r="62" spans="1:22" x14ac:dyDescent="0.3">
      <c r="A62" s="21"/>
      <c r="B62" s="191"/>
      <c r="C62" s="190"/>
      <c r="D62" s="190"/>
      <c r="E62" s="190"/>
      <c r="F62" s="512" t="s">
        <v>54</v>
      </c>
      <c r="G62" s="513"/>
      <c r="H62" s="512" t="s">
        <v>53</v>
      </c>
      <c r="I62" s="513"/>
      <c r="J62" s="512" t="s">
        <v>52</v>
      </c>
      <c r="K62" s="513"/>
      <c r="L62" s="512" t="s">
        <v>51</v>
      </c>
      <c r="M62" s="513"/>
      <c r="N62" s="512" t="s">
        <v>50</v>
      </c>
      <c r="O62" s="513"/>
      <c r="P62" s="563" t="s">
        <v>89</v>
      </c>
      <c r="Q62" s="510"/>
      <c r="R62" s="500"/>
    </row>
    <row r="63" spans="1:22" ht="14.25" customHeight="1" thickBot="1" x14ac:dyDescent="0.35">
      <c r="A63" s="21"/>
      <c r="B63" s="189"/>
      <c r="C63" s="188" t="s">
        <v>83</v>
      </c>
      <c r="D63" s="187" t="s">
        <v>82</v>
      </c>
      <c r="E63" s="186" t="s">
        <v>88</v>
      </c>
      <c r="F63" s="152" t="s">
        <v>87</v>
      </c>
      <c r="G63" s="152" t="s">
        <v>61</v>
      </c>
      <c r="H63" s="152" t="s">
        <v>87</v>
      </c>
      <c r="I63" s="152" t="s">
        <v>61</v>
      </c>
      <c r="J63" s="152" t="s">
        <v>87</v>
      </c>
      <c r="K63" s="152" t="s">
        <v>61</v>
      </c>
      <c r="L63" s="152" t="s">
        <v>87</v>
      </c>
      <c r="M63" s="152" t="s">
        <v>61</v>
      </c>
      <c r="N63" s="152" t="s">
        <v>87</v>
      </c>
      <c r="O63" s="152" t="s">
        <v>61</v>
      </c>
      <c r="P63" s="589"/>
      <c r="Q63" s="511"/>
      <c r="R63" s="501"/>
    </row>
    <row r="64" spans="1:22" ht="14.25" customHeight="1" x14ac:dyDescent="0.3">
      <c r="A64" s="21"/>
      <c r="B64" s="151">
        <v>1</v>
      </c>
      <c r="C64" s="167"/>
      <c r="D64" s="166"/>
      <c r="E64" s="182">
        <f>F64+H64+J64+L64+N64</f>
        <v>0</v>
      </c>
      <c r="F64" s="180"/>
      <c r="G64" s="181">
        <f>F64*$D64</f>
        <v>0</v>
      </c>
      <c r="H64" s="184"/>
      <c r="I64" s="181">
        <f t="shared" ref="I64:I74" si="9">H64*$D64</f>
        <v>0</v>
      </c>
      <c r="J64" s="184"/>
      <c r="K64" s="181">
        <f t="shared" ref="K64:K74" si="10">J64*$D64</f>
        <v>0</v>
      </c>
      <c r="L64" s="184"/>
      <c r="M64" s="185">
        <f>L64*$D64</f>
        <v>0</v>
      </c>
      <c r="N64" s="184"/>
      <c r="O64" s="145">
        <f t="shared" ref="O64:O74" si="11">N64*$D64</f>
        <v>0</v>
      </c>
      <c r="P64" s="179">
        <f t="shared" ref="P64:P74" si="12">G64+I64+K64+M64+O64</f>
        <v>0</v>
      </c>
      <c r="Q64" s="162"/>
      <c r="R64" s="161"/>
    </row>
    <row r="65" spans="1:18" ht="14.25" customHeight="1" x14ac:dyDescent="0.3">
      <c r="A65" s="21"/>
      <c r="B65" s="151">
        <v>2</v>
      </c>
      <c r="C65" s="167"/>
      <c r="D65" s="166"/>
      <c r="E65" s="182">
        <f t="shared" ref="E65:E74" si="13">F65+H65+J65+L65+N65</f>
        <v>0</v>
      </c>
      <c r="F65" s="180"/>
      <c r="G65" s="181">
        <f t="shared" ref="G65:G74" si="14">F65*$D65</f>
        <v>0</v>
      </c>
      <c r="H65" s="368"/>
      <c r="I65" s="181">
        <f t="shared" si="9"/>
        <v>0</v>
      </c>
      <c r="J65" s="368"/>
      <c r="K65" s="181">
        <f t="shared" si="10"/>
        <v>0</v>
      </c>
      <c r="L65" s="368"/>
      <c r="M65" s="181">
        <f t="shared" ref="M65:M74" si="15">L65*$D65</f>
        <v>0</v>
      </c>
      <c r="N65" s="368"/>
      <c r="O65" s="145">
        <f t="shared" si="11"/>
        <v>0</v>
      </c>
      <c r="P65" s="179">
        <f t="shared" si="12"/>
        <v>0</v>
      </c>
      <c r="Q65" s="162"/>
      <c r="R65" s="161"/>
    </row>
    <row r="66" spans="1:18" ht="14.25" customHeight="1" x14ac:dyDescent="0.3">
      <c r="A66" s="21"/>
      <c r="B66" s="151">
        <v>3</v>
      </c>
      <c r="C66" s="167"/>
      <c r="D66" s="166"/>
      <c r="E66" s="182">
        <f t="shared" si="13"/>
        <v>0</v>
      </c>
      <c r="F66" s="180"/>
      <c r="G66" s="181">
        <f t="shared" si="14"/>
        <v>0</v>
      </c>
      <c r="H66" s="368"/>
      <c r="I66" s="181">
        <f t="shared" si="9"/>
        <v>0</v>
      </c>
      <c r="J66" s="368"/>
      <c r="K66" s="181">
        <f t="shared" si="10"/>
        <v>0</v>
      </c>
      <c r="L66" s="368"/>
      <c r="M66" s="181">
        <f t="shared" si="15"/>
        <v>0</v>
      </c>
      <c r="N66" s="368"/>
      <c r="O66" s="145">
        <f t="shared" si="11"/>
        <v>0</v>
      </c>
      <c r="P66" s="179">
        <f t="shared" si="12"/>
        <v>0</v>
      </c>
      <c r="Q66" s="162"/>
      <c r="R66" s="161"/>
    </row>
    <row r="67" spans="1:18" ht="14.25" customHeight="1" x14ac:dyDescent="0.3">
      <c r="A67" s="21"/>
      <c r="B67" s="151">
        <v>4</v>
      </c>
      <c r="C67" s="167"/>
      <c r="D67" s="166"/>
      <c r="E67" s="182">
        <f t="shared" si="13"/>
        <v>0</v>
      </c>
      <c r="F67" s="180"/>
      <c r="G67" s="181">
        <f t="shared" si="14"/>
        <v>0</v>
      </c>
      <c r="H67" s="368"/>
      <c r="I67" s="181">
        <f t="shared" si="9"/>
        <v>0</v>
      </c>
      <c r="J67" s="368"/>
      <c r="K67" s="181">
        <f t="shared" si="10"/>
        <v>0</v>
      </c>
      <c r="L67" s="368"/>
      <c r="M67" s="181">
        <f t="shared" si="15"/>
        <v>0</v>
      </c>
      <c r="N67" s="368"/>
      <c r="O67" s="145">
        <f t="shared" si="11"/>
        <v>0</v>
      </c>
      <c r="P67" s="179">
        <f t="shared" si="12"/>
        <v>0</v>
      </c>
      <c r="Q67" s="162"/>
      <c r="R67" s="161"/>
    </row>
    <row r="68" spans="1:18" ht="14.25" customHeight="1" x14ac:dyDescent="0.3">
      <c r="A68" s="21"/>
      <c r="B68" s="151">
        <v>5</v>
      </c>
      <c r="C68" s="167"/>
      <c r="D68" s="166"/>
      <c r="E68" s="182">
        <f t="shared" si="13"/>
        <v>0</v>
      </c>
      <c r="F68" s="180"/>
      <c r="G68" s="181">
        <f t="shared" si="14"/>
        <v>0</v>
      </c>
      <c r="H68" s="368"/>
      <c r="I68" s="181">
        <f t="shared" si="9"/>
        <v>0</v>
      </c>
      <c r="J68" s="368"/>
      <c r="K68" s="181">
        <f t="shared" si="10"/>
        <v>0</v>
      </c>
      <c r="L68" s="368"/>
      <c r="M68" s="181">
        <f t="shared" si="15"/>
        <v>0</v>
      </c>
      <c r="N68" s="368"/>
      <c r="O68" s="145">
        <f t="shared" si="11"/>
        <v>0</v>
      </c>
      <c r="P68" s="179">
        <f t="shared" si="12"/>
        <v>0</v>
      </c>
      <c r="Q68" s="162"/>
      <c r="R68" s="161"/>
    </row>
    <row r="69" spans="1:18" ht="14.25" customHeight="1" x14ac:dyDescent="0.3">
      <c r="A69" s="21"/>
      <c r="B69" s="151">
        <v>6</v>
      </c>
      <c r="C69" s="167"/>
      <c r="D69" s="166"/>
      <c r="E69" s="182">
        <f t="shared" si="13"/>
        <v>0</v>
      </c>
      <c r="F69" s="180"/>
      <c r="G69" s="181">
        <f t="shared" si="14"/>
        <v>0</v>
      </c>
      <c r="H69" s="368"/>
      <c r="I69" s="181">
        <f t="shared" si="9"/>
        <v>0</v>
      </c>
      <c r="J69" s="368"/>
      <c r="K69" s="181">
        <f t="shared" si="10"/>
        <v>0</v>
      </c>
      <c r="L69" s="368"/>
      <c r="M69" s="181">
        <f t="shared" si="15"/>
        <v>0</v>
      </c>
      <c r="N69" s="368"/>
      <c r="O69" s="145">
        <f t="shared" si="11"/>
        <v>0</v>
      </c>
      <c r="P69" s="179">
        <f t="shared" si="12"/>
        <v>0</v>
      </c>
      <c r="Q69" s="162"/>
      <c r="R69" s="161"/>
    </row>
    <row r="70" spans="1:18" ht="14.25" customHeight="1" x14ac:dyDescent="0.3">
      <c r="A70" s="21"/>
      <c r="B70" s="151">
        <v>7</v>
      </c>
      <c r="C70" s="167"/>
      <c r="D70" s="166"/>
      <c r="E70" s="182">
        <f t="shared" si="13"/>
        <v>0</v>
      </c>
      <c r="F70" s="180"/>
      <c r="G70" s="181">
        <f t="shared" si="14"/>
        <v>0</v>
      </c>
      <c r="H70" s="368"/>
      <c r="I70" s="181">
        <f t="shared" si="9"/>
        <v>0</v>
      </c>
      <c r="J70" s="368"/>
      <c r="K70" s="181">
        <f t="shared" si="10"/>
        <v>0</v>
      </c>
      <c r="L70" s="368"/>
      <c r="M70" s="181">
        <f t="shared" si="15"/>
        <v>0</v>
      </c>
      <c r="N70" s="368"/>
      <c r="O70" s="145">
        <f t="shared" si="11"/>
        <v>0</v>
      </c>
      <c r="P70" s="179">
        <f t="shared" si="12"/>
        <v>0</v>
      </c>
      <c r="Q70" s="162"/>
      <c r="R70" s="161"/>
    </row>
    <row r="71" spans="1:18" ht="14.25" customHeight="1" x14ac:dyDescent="0.3">
      <c r="A71" s="21"/>
      <c r="B71" s="151">
        <v>8</v>
      </c>
      <c r="C71" s="167"/>
      <c r="D71" s="166"/>
      <c r="E71" s="182">
        <f t="shared" si="13"/>
        <v>0</v>
      </c>
      <c r="F71" s="180"/>
      <c r="G71" s="181">
        <f t="shared" si="14"/>
        <v>0</v>
      </c>
      <c r="H71" s="368"/>
      <c r="I71" s="181">
        <f t="shared" si="9"/>
        <v>0</v>
      </c>
      <c r="J71" s="368"/>
      <c r="K71" s="181">
        <f t="shared" si="10"/>
        <v>0</v>
      </c>
      <c r="L71" s="368"/>
      <c r="M71" s="181">
        <f t="shared" si="15"/>
        <v>0</v>
      </c>
      <c r="N71" s="368"/>
      <c r="O71" s="145">
        <f t="shared" si="11"/>
        <v>0</v>
      </c>
      <c r="P71" s="179">
        <f t="shared" si="12"/>
        <v>0</v>
      </c>
      <c r="Q71" s="162"/>
      <c r="R71" s="161"/>
    </row>
    <row r="72" spans="1:18" ht="14.25" customHeight="1" x14ac:dyDescent="0.3">
      <c r="A72" s="21"/>
      <c r="B72" s="151">
        <v>9</v>
      </c>
      <c r="C72" s="167"/>
      <c r="D72" s="166"/>
      <c r="E72" s="182">
        <f t="shared" si="13"/>
        <v>0</v>
      </c>
      <c r="F72" s="180"/>
      <c r="G72" s="181">
        <f t="shared" si="14"/>
        <v>0</v>
      </c>
      <c r="H72" s="368"/>
      <c r="I72" s="181">
        <f t="shared" si="9"/>
        <v>0</v>
      </c>
      <c r="J72" s="368"/>
      <c r="K72" s="181">
        <f t="shared" si="10"/>
        <v>0</v>
      </c>
      <c r="L72" s="368"/>
      <c r="M72" s="181">
        <f t="shared" si="15"/>
        <v>0</v>
      </c>
      <c r="N72" s="368"/>
      <c r="O72" s="145">
        <f t="shared" si="11"/>
        <v>0</v>
      </c>
      <c r="P72" s="179">
        <f t="shared" si="12"/>
        <v>0</v>
      </c>
      <c r="Q72" s="162"/>
      <c r="R72" s="161"/>
    </row>
    <row r="73" spans="1:18" ht="14.25" customHeight="1" x14ac:dyDescent="0.3">
      <c r="A73" s="21"/>
      <c r="B73" s="151">
        <v>10</v>
      </c>
      <c r="C73" s="167"/>
      <c r="D73" s="166"/>
      <c r="E73" s="182">
        <f t="shared" si="13"/>
        <v>0</v>
      </c>
      <c r="F73" s="180"/>
      <c r="G73" s="181">
        <f t="shared" si="14"/>
        <v>0</v>
      </c>
      <c r="H73" s="368"/>
      <c r="I73" s="181">
        <f t="shared" si="9"/>
        <v>0</v>
      </c>
      <c r="J73" s="368"/>
      <c r="K73" s="181">
        <f t="shared" si="10"/>
        <v>0</v>
      </c>
      <c r="L73" s="368"/>
      <c r="M73" s="181">
        <f t="shared" si="15"/>
        <v>0</v>
      </c>
      <c r="N73" s="368"/>
      <c r="O73" s="145">
        <f t="shared" si="11"/>
        <v>0</v>
      </c>
      <c r="P73" s="179">
        <f t="shared" si="12"/>
        <v>0</v>
      </c>
      <c r="Q73" s="162"/>
      <c r="R73" s="161"/>
    </row>
    <row r="74" spans="1:18" ht="14.25" customHeight="1" x14ac:dyDescent="0.3">
      <c r="A74" s="21"/>
      <c r="B74" s="151">
        <v>11</v>
      </c>
      <c r="C74" s="167"/>
      <c r="D74" s="166"/>
      <c r="E74" s="182">
        <f t="shared" si="13"/>
        <v>0</v>
      </c>
      <c r="F74" s="180"/>
      <c r="G74" s="181">
        <f t="shared" si="14"/>
        <v>0</v>
      </c>
      <c r="H74" s="368"/>
      <c r="I74" s="181">
        <f t="shared" si="9"/>
        <v>0</v>
      </c>
      <c r="J74" s="368"/>
      <c r="K74" s="181">
        <f t="shared" si="10"/>
        <v>0</v>
      </c>
      <c r="L74" s="368"/>
      <c r="M74" s="181">
        <f t="shared" si="15"/>
        <v>0</v>
      </c>
      <c r="N74" s="368"/>
      <c r="O74" s="145">
        <f t="shared" si="11"/>
        <v>0</v>
      </c>
      <c r="P74" s="179">
        <f t="shared" si="12"/>
        <v>0</v>
      </c>
      <c r="Q74" s="162"/>
      <c r="R74" s="161"/>
    </row>
    <row r="75" spans="1:18" x14ac:dyDescent="0.3">
      <c r="A75" s="21"/>
      <c r="B75" s="151">
        <v>12</v>
      </c>
      <c r="C75" s="167"/>
      <c r="D75" s="166"/>
      <c r="E75" s="182">
        <f t="shared" ref="E75:E83" si="16">F75+H75+J75+L75+N75</f>
        <v>0</v>
      </c>
      <c r="F75" s="180"/>
      <c r="G75" s="181">
        <f t="shared" ref="G75:G83" si="17">F75*$D75</f>
        <v>0</v>
      </c>
      <c r="H75" s="180"/>
      <c r="I75" s="181">
        <f t="shared" ref="I75:I83" si="18">H75*$D75</f>
        <v>0</v>
      </c>
      <c r="J75" s="180"/>
      <c r="K75" s="181">
        <f t="shared" ref="K75:K83" si="19">J75*$D75</f>
        <v>0</v>
      </c>
      <c r="L75" s="180"/>
      <c r="M75" s="181">
        <f t="shared" ref="M75:M83" si="20">L75*$D75</f>
        <v>0</v>
      </c>
      <c r="N75" s="180"/>
      <c r="O75" s="145">
        <f t="shared" ref="O75:O83" si="21">N75*$D75</f>
        <v>0</v>
      </c>
      <c r="P75" s="179">
        <f t="shared" ref="P75:P83" si="22">G75+I75+K75+M75+O75</f>
        <v>0</v>
      </c>
      <c r="Q75" s="162"/>
      <c r="R75" s="161"/>
    </row>
    <row r="76" spans="1:18" ht="15" customHeight="1" x14ac:dyDescent="0.3">
      <c r="A76" s="21"/>
      <c r="B76" s="151">
        <v>13</v>
      </c>
      <c r="C76" s="167"/>
      <c r="D76" s="166"/>
      <c r="E76" s="182">
        <f t="shared" si="16"/>
        <v>0</v>
      </c>
      <c r="F76" s="180"/>
      <c r="G76" s="181">
        <f t="shared" si="17"/>
        <v>0</v>
      </c>
      <c r="H76" s="180"/>
      <c r="I76" s="181">
        <f t="shared" si="18"/>
        <v>0</v>
      </c>
      <c r="J76" s="180"/>
      <c r="K76" s="181">
        <f t="shared" si="19"/>
        <v>0</v>
      </c>
      <c r="L76" s="180"/>
      <c r="M76" s="181">
        <f t="shared" si="20"/>
        <v>0</v>
      </c>
      <c r="N76" s="180"/>
      <c r="O76" s="145">
        <f t="shared" si="21"/>
        <v>0</v>
      </c>
      <c r="P76" s="179">
        <f t="shared" si="22"/>
        <v>0</v>
      </c>
      <c r="Q76" s="162"/>
      <c r="R76" s="161"/>
    </row>
    <row r="77" spans="1:18" x14ac:dyDescent="0.3">
      <c r="A77" s="21"/>
      <c r="B77" s="151">
        <v>14</v>
      </c>
      <c r="C77" s="167"/>
      <c r="D77" s="166"/>
      <c r="E77" s="182">
        <f t="shared" si="16"/>
        <v>0</v>
      </c>
      <c r="F77" s="180"/>
      <c r="G77" s="181">
        <f t="shared" si="17"/>
        <v>0</v>
      </c>
      <c r="H77" s="180"/>
      <c r="I77" s="181">
        <f t="shared" si="18"/>
        <v>0</v>
      </c>
      <c r="J77" s="180"/>
      <c r="K77" s="181">
        <f t="shared" si="19"/>
        <v>0</v>
      </c>
      <c r="L77" s="180"/>
      <c r="M77" s="181">
        <f t="shared" si="20"/>
        <v>0</v>
      </c>
      <c r="N77" s="180"/>
      <c r="O77" s="145">
        <f t="shared" si="21"/>
        <v>0</v>
      </c>
      <c r="P77" s="179">
        <f t="shared" si="22"/>
        <v>0</v>
      </c>
      <c r="Q77" s="162"/>
      <c r="R77" s="161"/>
    </row>
    <row r="78" spans="1:18" x14ac:dyDescent="0.3">
      <c r="A78" s="21"/>
      <c r="B78" s="151">
        <v>15</v>
      </c>
      <c r="C78" s="167"/>
      <c r="D78" s="166"/>
      <c r="E78" s="182">
        <f t="shared" si="16"/>
        <v>0</v>
      </c>
      <c r="F78" s="180"/>
      <c r="G78" s="181">
        <f t="shared" si="17"/>
        <v>0</v>
      </c>
      <c r="H78" s="180"/>
      <c r="I78" s="181">
        <f t="shared" si="18"/>
        <v>0</v>
      </c>
      <c r="J78" s="180"/>
      <c r="K78" s="181">
        <f t="shared" si="19"/>
        <v>0</v>
      </c>
      <c r="L78" s="180"/>
      <c r="M78" s="181">
        <f t="shared" si="20"/>
        <v>0</v>
      </c>
      <c r="N78" s="180"/>
      <c r="O78" s="145">
        <f t="shared" si="21"/>
        <v>0</v>
      </c>
      <c r="P78" s="179">
        <f t="shared" si="22"/>
        <v>0</v>
      </c>
      <c r="Q78" s="162"/>
      <c r="R78" s="161"/>
    </row>
    <row r="79" spans="1:18" x14ac:dyDescent="0.3">
      <c r="A79" s="21"/>
      <c r="B79" s="151">
        <v>16</v>
      </c>
      <c r="C79" s="167"/>
      <c r="D79" s="166"/>
      <c r="E79" s="182">
        <f t="shared" si="16"/>
        <v>0</v>
      </c>
      <c r="F79" s="180"/>
      <c r="G79" s="181">
        <f t="shared" si="17"/>
        <v>0</v>
      </c>
      <c r="H79" s="180"/>
      <c r="I79" s="181">
        <f t="shared" si="18"/>
        <v>0</v>
      </c>
      <c r="J79" s="180"/>
      <c r="K79" s="181">
        <f t="shared" si="19"/>
        <v>0</v>
      </c>
      <c r="L79" s="180"/>
      <c r="M79" s="181">
        <f t="shared" si="20"/>
        <v>0</v>
      </c>
      <c r="N79" s="180"/>
      <c r="O79" s="145">
        <f t="shared" si="21"/>
        <v>0</v>
      </c>
      <c r="P79" s="179">
        <f t="shared" si="22"/>
        <v>0</v>
      </c>
      <c r="Q79" s="162"/>
      <c r="R79" s="161"/>
    </row>
    <row r="80" spans="1:18" x14ac:dyDescent="0.3">
      <c r="A80" s="21"/>
      <c r="B80" s="151">
        <v>17</v>
      </c>
      <c r="C80" s="167"/>
      <c r="D80" s="166"/>
      <c r="E80" s="182">
        <f t="shared" si="16"/>
        <v>0</v>
      </c>
      <c r="F80" s="180"/>
      <c r="G80" s="181">
        <f t="shared" si="17"/>
        <v>0</v>
      </c>
      <c r="H80" s="180"/>
      <c r="I80" s="181">
        <f t="shared" si="18"/>
        <v>0</v>
      </c>
      <c r="J80" s="180"/>
      <c r="K80" s="181">
        <f t="shared" si="19"/>
        <v>0</v>
      </c>
      <c r="L80" s="180"/>
      <c r="M80" s="181">
        <f t="shared" si="20"/>
        <v>0</v>
      </c>
      <c r="N80" s="180"/>
      <c r="O80" s="145">
        <f t="shared" si="21"/>
        <v>0</v>
      </c>
      <c r="P80" s="179">
        <f t="shared" si="22"/>
        <v>0</v>
      </c>
      <c r="Q80" s="162"/>
      <c r="R80" s="161"/>
    </row>
    <row r="81" spans="1:22" x14ac:dyDescent="0.3">
      <c r="A81" s="21"/>
      <c r="B81" s="151">
        <v>18</v>
      </c>
      <c r="C81" s="167"/>
      <c r="D81" s="166"/>
      <c r="E81" s="182">
        <f t="shared" si="16"/>
        <v>0</v>
      </c>
      <c r="F81" s="180"/>
      <c r="G81" s="181">
        <f t="shared" si="17"/>
        <v>0</v>
      </c>
      <c r="H81" s="180"/>
      <c r="I81" s="181">
        <f t="shared" si="18"/>
        <v>0</v>
      </c>
      <c r="J81" s="180"/>
      <c r="K81" s="181">
        <f t="shared" si="19"/>
        <v>0</v>
      </c>
      <c r="L81" s="180"/>
      <c r="M81" s="181">
        <f t="shared" si="20"/>
        <v>0</v>
      </c>
      <c r="N81" s="180"/>
      <c r="O81" s="145">
        <f t="shared" si="21"/>
        <v>0</v>
      </c>
      <c r="P81" s="179">
        <f t="shared" si="22"/>
        <v>0</v>
      </c>
      <c r="Q81" s="162"/>
      <c r="R81" s="161"/>
    </row>
    <row r="82" spans="1:22" x14ac:dyDescent="0.3">
      <c r="A82" s="21"/>
      <c r="B82" s="151">
        <v>19</v>
      </c>
      <c r="C82" s="167"/>
      <c r="D82" s="166"/>
      <c r="E82" s="182">
        <f t="shared" si="16"/>
        <v>0</v>
      </c>
      <c r="F82" s="180"/>
      <c r="G82" s="181">
        <f t="shared" si="17"/>
        <v>0</v>
      </c>
      <c r="H82" s="180"/>
      <c r="I82" s="181">
        <f t="shared" si="18"/>
        <v>0</v>
      </c>
      <c r="J82" s="180"/>
      <c r="K82" s="181">
        <f t="shared" si="19"/>
        <v>0</v>
      </c>
      <c r="L82" s="180"/>
      <c r="M82" s="181">
        <f t="shared" si="20"/>
        <v>0</v>
      </c>
      <c r="N82" s="180"/>
      <c r="O82" s="145">
        <f t="shared" si="21"/>
        <v>0</v>
      </c>
      <c r="P82" s="179">
        <f t="shared" si="22"/>
        <v>0</v>
      </c>
      <c r="Q82" s="162"/>
      <c r="R82" s="161"/>
    </row>
    <row r="83" spans="1:22" ht="14.5" thickBot="1" x14ac:dyDescent="0.35">
      <c r="A83" s="21"/>
      <c r="B83" s="151">
        <v>20</v>
      </c>
      <c r="C83" s="160"/>
      <c r="D83" s="159"/>
      <c r="E83" s="178">
        <f t="shared" si="16"/>
        <v>0</v>
      </c>
      <c r="F83" s="176"/>
      <c r="G83" s="177">
        <f t="shared" si="17"/>
        <v>0</v>
      </c>
      <c r="H83" s="176"/>
      <c r="I83" s="177">
        <f t="shared" si="18"/>
        <v>0</v>
      </c>
      <c r="J83" s="176"/>
      <c r="K83" s="177">
        <f t="shared" si="19"/>
        <v>0</v>
      </c>
      <c r="L83" s="176"/>
      <c r="M83" s="177">
        <f t="shared" si="20"/>
        <v>0</v>
      </c>
      <c r="N83" s="176"/>
      <c r="O83" s="140">
        <f t="shared" si="21"/>
        <v>0</v>
      </c>
      <c r="P83" s="175">
        <f t="shared" si="22"/>
        <v>0</v>
      </c>
      <c r="Q83" s="155"/>
      <c r="R83" s="154"/>
    </row>
    <row r="84" spans="1:22" x14ac:dyDescent="0.3">
      <c r="A84" s="21"/>
      <c r="B84" s="91"/>
      <c r="C84" s="21"/>
      <c r="D84" s="21"/>
      <c r="E84" s="21"/>
      <c r="F84" s="21"/>
      <c r="G84" s="21"/>
      <c r="H84" s="21"/>
      <c r="I84" s="21"/>
      <c r="J84" s="21"/>
    </row>
    <row r="85" spans="1:22" x14ac:dyDescent="0.3">
      <c r="A85" s="21"/>
      <c r="B85" s="137"/>
      <c r="C85" s="136"/>
      <c r="D85" s="136"/>
      <c r="E85" s="136"/>
      <c r="F85" s="136"/>
      <c r="G85" s="136"/>
      <c r="H85" s="136"/>
      <c r="I85" s="136"/>
      <c r="J85" s="136"/>
      <c r="K85" s="136"/>
      <c r="L85" s="136"/>
      <c r="M85" s="136"/>
      <c r="N85" s="136"/>
      <c r="O85" s="136"/>
      <c r="P85" s="136"/>
      <c r="Q85" s="136"/>
      <c r="R85" s="136"/>
      <c r="S85" s="136"/>
      <c r="T85" s="136"/>
      <c r="U85" s="136"/>
      <c r="V85" s="136"/>
    </row>
    <row r="86" spans="1:22" ht="14.5" thickBot="1" x14ac:dyDescent="0.35">
      <c r="A86" s="21"/>
      <c r="B86" s="91"/>
      <c r="C86" s="135"/>
      <c r="D86" s="135"/>
      <c r="E86" s="21"/>
      <c r="F86" s="21"/>
      <c r="G86" s="21"/>
      <c r="H86" s="21"/>
      <c r="I86" s="21"/>
      <c r="J86" s="21"/>
    </row>
    <row r="87" spans="1:22" x14ac:dyDescent="0.3">
      <c r="A87" s="21"/>
      <c r="B87" s="107" t="s">
        <v>41</v>
      </c>
      <c r="C87" s="526" t="s">
        <v>165</v>
      </c>
      <c r="D87" s="526"/>
      <c r="E87" s="527"/>
      <c r="F87" s="104" t="s">
        <v>54</v>
      </c>
      <c r="G87" s="104" t="s">
        <v>53</v>
      </c>
      <c r="H87" s="104" t="s">
        <v>52</v>
      </c>
      <c r="I87" s="104" t="s">
        <v>51</v>
      </c>
      <c r="J87" s="104" t="s">
        <v>50</v>
      </c>
      <c r="K87" s="103" t="s">
        <v>58</v>
      </c>
    </row>
    <row r="88" spans="1:22" ht="14.5" thickBot="1" x14ac:dyDescent="0.35">
      <c r="A88" s="21"/>
      <c r="B88" s="134"/>
      <c r="C88" s="96"/>
      <c r="D88" s="96"/>
      <c r="E88" s="95" t="s">
        <v>86</v>
      </c>
      <c r="F88" s="133">
        <f t="shared" ref="F88:K88" si="23">SUM(F93:F112)</f>
        <v>0</v>
      </c>
      <c r="G88" s="133">
        <f t="shared" si="23"/>
        <v>0</v>
      </c>
      <c r="H88" s="133">
        <f t="shared" si="23"/>
        <v>0</v>
      </c>
      <c r="I88" s="133">
        <f t="shared" si="23"/>
        <v>0</v>
      </c>
      <c r="J88" s="133">
        <f t="shared" si="23"/>
        <v>0</v>
      </c>
      <c r="K88" s="93">
        <f t="shared" si="23"/>
        <v>0</v>
      </c>
    </row>
    <row r="89" spans="1:22" ht="14.5" thickBot="1" x14ac:dyDescent="0.35">
      <c r="A89" s="21"/>
      <c r="B89" s="91"/>
      <c r="C89" s="89"/>
      <c r="D89" s="89"/>
      <c r="E89" s="89"/>
      <c r="F89" s="89"/>
      <c r="G89" s="92"/>
      <c r="H89" s="92"/>
      <c r="I89" s="92"/>
      <c r="J89" s="92"/>
    </row>
    <row r="90" spans="1:22" x14ac:dyDescent="0.3">
      <c r="A90" s="21"/>
      <c r="B90" s="517" t="s">
        <v>85</v>
      </c>
      <c r="C90" s="518"/>
      <c r="D90" s="518"/>
      <c r="E90" s="518"/>
      <c r="F90" s="518"/>
      <c r="G90" s="518"/>
      <c r="H90" s="518"/>
      <c r="I90" s="518"/>
      <c r="J90" s="518"/>
      <c r="K90" s="519"/>
      <c r="L90" s="509" t="s">
        <v>84</v>
      </c>
      <c r="M90" s="559" t="s">
        <v>65</v>
      </c>
    </row>
    <row r="91" spans="1:22" x14ac:dyDescent="0.3">
      <c r="A91" s="21"/>
      <c r="B91" s="174"/>
      <c r="C91" s="514" t="s">
        <v>67</v>
      </c>
      <c r="D91" s="514"/>
      <c r="E91" s="514"/>
      <c r="F91" s="514"/>
      <c r="G91" s="514"/>
      <c r="H91" s="514"/>
      <c r="I91" s="514"/>
      <c r="J91" s="513"/>
      <c r="K91" s="515" t="s">
        <v>64</v>
      </c>
      <c r="L91" s="510"/>
      <c r="M91" s="560"/>
    </row>
    <row r="92" spans="1:22" ht="40" customHeight="1" thickBot="1" x14ac:dyDescent="0.35">
      <c r="A92" s="21"/>
      <c r="B92" s="153"/>
      <c r="C92" s="173" t="s">
        <v>83</v>
      </c>
      <c r="D92" s="152" t="s">
        <v>164</v>
      </c>
      <c r="E92" s="152" t="s">
        <v>163</v>
      </c>
      <c r="F92" s="152" t="s">
        <v>76</v>
      </c>
      <c r="G92" s="152" t="s">
        <v>75</v>
      </c>
      <c r="H92" s="152" t="s">
        <v>74</v>
      </c>
      <c r="I92" s="152" t="s">
        <v>73</v>
      </c>
      <c r="J92" s="152" t="s">
        <v>72</v>
      </c>
      <c r="K92" s="516"/>
      <c r="L92" s="511"/>
      <c r="M92" s="561"/>
    </row>
    <row r="93" spans="1:22" x14ac:dyDescent="0.3">
      <c r="A93" s="21"/>
      <c r="B93" s="151">
        <v>1</v>
      </c>
      <c r="C93" s="172"/>
      <c r="D93" s="171"/>
      <c r="E93" s="170"/>
      <c r="F93" s="169"/>
      <c r="G93" s="169"/>
      <c r="H93" s="169"/>
      <c r="I93" s="169"/>
      <c r="J93" s="169"/>
      <c r="K93" s="168">
        <f t="shared" ref="K93:K112" si="24">SUM(F93:J93)</f>
        <v>0</v>
      </c>
      <c r="L93" s="162"/>
      <c r="M93" s="161"/>
    </row>
    <row r="94" spans="1:22" x14ac:dyDescent="0.3">
      <c r="A94" s="21"/>
      <c r="B94" s="148">
        <v>2</v>
      </c>
      <c r="C94" s="167"/>
      <c r="D94" s="166"/>
      <c r="E94" s="165"/>
      <c r="F94" s="164"/>
      <c r="G94" s="164"/>
      <c r="H94" s="164"/>
      <c r="I94" s="164"/>
      <c r="J94" s="164"/>
      <c r="K94" s="163">
        <f t="shared" si="24"/>
        <v>0</v>
      </c>
      <c r="L94" s="162"/>
      <c r="M94" s="161"/>
    </row>
    <row r="95" spans="1:22" x14ac:dyDescent="0.3">
      <c r="A95" s="21"/>
      <c r="B95" s="148">
        <v>3</v>
      </c>
      <c r="C95" s="167"/>
      <c r="D95" s="166"/>
      <c r="E95" s="165"/>
      <c r="F95" s="164"/>
      <c r="G95" s="164"/>
      <c r="H95" s="164"/>
      <c r="I95" s="164"/>
      <c r="J95" s="164"/>
      <c r="K95" s="163">
        <f t="shared" si="24"/>
        <v>0</v>
      </c>
      <c r="L95" s="162"/>
      <c r="M95" s="161"/>
    </row>
    <row r="96" spans="1:22" x14ac:dyDescent="0.3">
      <c r="A96" s="21"/>
      <c r="B96" s="148">
        <v>4</v>
      </c>
      <c r="C96" s="167"/>
      <c r="D96" s="166"/>
      <c r="E96" s="165"/>
      <c r="F96" s="164"/>
      <c r="G96" s="164"/>
      <c r="H96" s="164"/>
      <c r="I96" s="164"/>
      <c r="J96" s="164"/>
      <c r="K96" s="163">
        <f t="shared" si="24"/>
        <v>0</v>
      </c>
      <c r="L96" s="162"/>
      <c r="M96" s="161"/>
    </row>
    <row r="97" spans="1:13" x14ac:dyDescent="0.3">
      <c r="A97" s="21"/>
      <c r="B97" s="148">
        <v>5</v>
      </c>
      <c r="C97" s="167"/>
      <c r="D97" s="166"/>
      <c r="E97" s="165"/>
      <c r="F97" s="164"/>
      <c r="G97" s="164"/>
      <c r="H97" s="164"/>
      <c r="I97" s="164"/>
      <c r="J97" s="164"/>
      <c r="K97" s="163">
        <f t="shared" si="24"/>
        <v>0</v>
      </c>
      <c r="L97" s="162"/>
      <c r="M97" s="161"/>
    </row>
    <row r="98" spans="1:13" x14ac:dyDescent="0.3">
      <c r="A98" s="21"/>
      <c r="B98" s="148">
        <v>6</v>
      </c>
      <c r="C98" s="167"/>
      <c r="D98" s="166"/>
      <c r="E98" s="165"/>
      <c r="F98" s="164"/>
      <c r="G98" s="164"/>
      <c r="H98" s="164"/>
      <c r="I98" s="164"/>
      <c r="J98" s="164"/>
      <c r="K98" s="163">
        <f t="shared" si="24"/>
        <v>0</v>
      </c>
      <c r="L98" s="162"/>
      <c r="M98" s="161"/>
    </row>
    <row r="99" spans="1:13" x14ac:dyDescent="0.3">
      <c r="A99" s="21"/>
      <c r="B99" s="148">
        <v>7</v>
      </c>
      <c r="C99" s="167"/>
      <c r="D99" s="166"/>
      <c r="E99" s="165"/>
      <c r="F99" s="164"/>
      <c r="G99" s="164"/>
      <c r="H99" s="164"/>
      <c r="I99" s="164"/>
      <c r="J99" s="164"/>
      <c r="K99" s="163">
        <f t="shared" si="24"/>
        <v>0</v>
      </c>
      <c r="L99" s="162"/>
      <c r="M99" s="161"/>
    </row>
    <row r="100" spans="1:13" x14ac:dyDescent="0.3">
      <c r="A100" s="21"/>
      <c r="B100" s="148">
        <v>8</v>
      </c>
      <c r="C100" s="167"/>
      <c r="D100" s="166"/>
      <c r="E100" s="165"/>
      <c r="F100" s="164"/>
      <c r="G100" s="164"/>
      <c r="H100" s="164"/>
      <c r="I100" s="164"/>
      <c r="J100" s="164"/>
      <c r="K100" s="163">
        <f t="shared" si="24"/>
        <v>0</v>
      </c>
      <c r="L100" s="162"/>
      <c r="M100" s="161"/>
    </row>
    <row r="101" spans="1:13" x14ac:dyDescent="0.3">
      <c r="A101" s="21"/>
      <c r="B101" s="148">
        <v>9</v>
      </c>
      <c r="C101" s="167"/>
      <c r="D101" s="166"/>
      <c r="E101" s="165"/>
      <c r="F101" s="164"/>
      <c r="G101" s="164"/>
      <c r="H101" s="164"/>
      <c r="I101" s="164"/>
      <c r="J101" s="164"/>
      <c r="K101" s="163">
        <f t="shared" si="24"/>
        <v>0</v>
      </c>
      <c r="L101" s="162"/>
      <c r="M101" s="161"/>
    </row>
    <row r="102" spans="1:13" ht="15.75" customHeight="1" x14ac:dyDescent="0.3">
      <c r="A102" s="21"/>
      <c r="B102" s="148">
        <v>10</v>
      </c>
      <c r="C102" s="167"/>
      <c r="D102" s="166"/>
      <c r="E102" s="165"/>
      <c r="F102" s="164"/>
      <c r="G102" s="164"/>
      <c r="H102" s="164"/>
      <c r="I102" s="164"/>
      <c r="J102" s="164"/>
      <c r="K102" s="163">
        <f t="shared" si="24"/>
        <v>0</v>
      </c>
      <c r="L102" s="162"/>
      <c r="M102" s="161"/>
    </row>
    <row r="103" spans="1:13" ht="15" customHeight="1" x14ac:dyDescent="0.3">
      <c r="A103" s="21"/>
      <c r="B103" s="148">
        <v>11</v>
      </c>
      <c r="C103" s="167"/>
      <c r="D103" s="166"/>
      <c r="E103" s="165"/>
      <c r="F103" s="164"/>
      <c r="G103" s="164"/>
      <c r="H103" s="164"/>
      <c r="I103" s="164"/>
      <c r="J103" s="164"/>
      <c r="K103" s="163">
        <f t="shared" si="24"/>
        <v>0</v>
      </c>
      <c r="L103" s="162"/>
      <c r="M103" s="161"/>
    </row>
    <row r="104" spans="1:13" x14ac:dyDescent="0.3">
      <c r="A104" s="21"/>
      <c r="B104" s="148">
        <v>12</v>
      </c>
      <c r="C104" s="167"/>
      <c r="D104" s="166"/>
      <c r="E104" s="165"/>
      <c r="F104" s="164"/>
      <c r="G104" s="164"/>
      <c r="H104" s="164"/>
      <c r="I104" s="164"/>
      <c r="J104" s="164"/>
      <c r="K104" s="163">
        <f t="shared" si="24"/>
        <v>0</v>
      </c>
      <c r="L104" s="162"/>
      <c r="M104" s="161"/>
    </row>
    <row r="105" spans="1:13" x14ac:dyDescent="0.3">
      <c r="A105" s="21"/>
      <c r="B105" s="148">
        <v>13</v>
      </c>
      <c r="C105" s="167"/>
      <c r="D105" s="166"/>
      <c r="E105" s="165"/>
      <c r="F105" s="164"/>
      <c r="G105" s="164"/>
      <c r="H105" s="164"/>
      <c r="I105" s="164"/>
      <c r="J105" s="164"/>
      <c r="K105" s="163">
        <f t="shared" si="24"/>
        <v>0</v>
      </c>
      <c r="L105" s="162"/>
      <c r="M105" s="161"/>
    </row>
    <row r="106" spans="1:13" x14ac:dyDescent="0.3">
      <c r="A106" s="21"/>
      <c r="B106" s="148">
        <v>14</v>
      </c>
      <c r="C106" s="167"/>
      <c r="D106" s="166"/>
      <c r="E106" s="165"/>
      <c r="F106" s="164"/>
      <c r="G106" s="164"/>
      <c r="H106" s="164"/>
      <c r="I106" s="164"/>
      <c r="J106" s="164"/>
      <c r="K106" s="163">
        <f t="shared" si="24"/>
        <v>0</v>
      </c>
      <c r="L106" s="162"/>
      <c r="M106" s="161"/>
    </row>
    <row r="107" spans="1:13" x14ac:dyDescent="0.3">
      <c r="A107" s="21"/>
      <c r="B107" s="148">
        <v>15</v>
      </c>
      <c r="C107" s="167"/>
      <c r="D107" s="166"/>
      <c r="E107" s="165"/>
      <c r="F107" s="164"/>
      <c r="G107" s="164"/>
      <c r="H107" s="164"/>
      <c r="I107" s="164"/>
      <c r="J107" s="164"/>
      <c r="K107" s="163">
        <f t="shared" si="24"/>
        <v>0</v>
      </c>
      <c r="L107" s="162"/>
      <c r="M107" s="161"/>
    </row>
    <row r="108" spans="1:13" x14ac:dyDescent="0.3">
      <c r="A108" s="21"/>
      <c r="B108" s="148">
        <v>16</v>
      </c>
      <c r="C108" s="167"/>
      <c r="D108" s="166"/>
      <c r="E108" s="165"/>
      <c r="F108" s="164"/>
      <c r="G108" s="164"/>
      <c r="H108" s="164"/>
      <c r="I108" s="164"/>
      <c r="J108" s="164"/>
      <c r="K108" s="163">
        <f t="shared" si="24"/>
        <v>0</v>
      </c>
      <c r="L108" s="162"/>
      <c r="M108" s="161"/>
    </row>
    <row r="109" spans="1:13" x14ac:dyDescent="0.3">
      <c r="A109" s="21"/>
      <c r="B109" s="148">
        <v>17</v>
      </c>
      <c r="C109" s="167"/>
      <c r="D109" s="166"/>
      <c r="E109" s="165"/>
      <c r="F109" s="164"/>
      <c r="G109" s="164"/>
      <c r="H109" s="164"/>
      <c r="I109" s="164"/>
      <c r="J109" s="164"/>
      <c r="K109" s="163">
        <f t="shared" si="24"/>
        <v>0</v>
      </c>
      <c r="L109" s="162"/>
      <c r="M109" s="161"/>
    </row>
    <row r="110" spans="1:13" x14ac:dyDescent="0.3">
      <c r="A110" s="21"/>
      <c r="B110" s="148">
        <v>18</v>
      </c>
      <c r="C110" s="167"/>
      <c r="D110" s="166"/>
      <c r="E110" s="165"/>
      <c r="F110" s="164"/>
      <c r="G110" s="164"/>
      <c r="H110" s="164"/>
      <c r="I110" s="164"/>
      <c r="J110" s="164"/>
      <c r="K110" s="163">
        <f t="shared" si="24"/>
        <v>0</v>
      </c>
      <c r="L110" s="162"/>
      <c r="M110" s="161"/>
    </row>
    <row r="111" spans="1:13" x14ac:dyDescent="0.3">
      <c r="A111" s="21"/>
      <c r="B111" s="148">
        <v>19</v>
      </c>
      <c r="C111" s="167"/>
      <c r="D111" s="166"/>
      <c r="E111" s="165"/>
      <c r="F111" s="164"/>
      <c r="G111" s="164"/>
      <c r="H111" s="164"/>
      <c r="I111" s="164"/>
      <c r="J111" s="164"/>
      <c r="K111" s="163">
        <f t="shared" si="24"/>
        <v>0</v>
      </c>
      <c r="L111" s="162"/>
      <c r="M111" s="161"/>
    </row>
    <row r="112" spans="1:13" ht="14.5" thickBot="1" x14ac:dyDescent="0.35">
      <c r="A112" s="21"/>
      <c r="B112" s="123">
        <v>20</v>
      </c>
      <c r="C112" s="160"/>
      <c r="D112" s="159"/>
      <c r="E112" s="158"/>
      <c r="F112" s="157"/>
      <c r="G112" s="157"/>
      <c r="H112" s="157"/>
      <c r="I112" s="157"/>
      <c r="J112" s="157"/>
      <c r="K112" s="156">
        <f t="shared" si="24"/>
        <v>0</v>
      </c>
      <c r="L112" s="155"/>
      <c r="M112" s="154"/>
    </row>
    <row r="113" spans="1:22" x14ac:dyDescent="0.3">
      <c r="A113" s="21"/>
      <c r="B113" s="91"/>
      <c r="C113" s="21"/>
      <c r="D113" s="21"/>
      <c r="E113" s="21"/>
      <c r="F113" s="21"/>
      <c r="G113" s="21"/>
      <c r="H113" s="21"/>
      <c r="I113" s="21"/>
      <c r="J113" s="21"/>
    </row>
    <row r="114" spans="1:22" x14ac:dyDescent="0.3">
      <c r="A114" s="21"/>
      <c r="B114" s="137"/>
      <c r="C114" s="136"/>
      <c r="D114" s="136"/>
      <c r="E114" s="136"/>
      <c r="F114" s="136"/>
      <c r="G114" s="136"/>
      <c r="H114" s="136"/>
      <c r="I114" s="136"/>
      <c r="J114" s="136"/>
      <c r="K114" s="136"/>
      <c r="L114" s="136"/>
      <c r="M114" s="136"/>
      <c r="N114" s="136"/>
      <c r="O114" s="136"/>
      <c r="P114" s="136"/>
      <c r="Q114" s="136"/>
      <c r="R114" s="136"/>
      <c r="S114" s="136"/>
      <c r="T114" s="136"/>
      <c r="U114" s="136"/>
      <c r="V114" s="136"/>
    </row>
    <row r="115" spans="1:22" ht="14.5" thickBot="1" x14ac:dyDescent="0.35">
      <c r="A115" s="21"/>
      <c r="B115" s="91"/>
      <c r="C115" s="135"/>
      <c r="D115" s="135"/>
      <c r="E115" s="21"/>
      <c r="F115" s="21"/>
      <c r="G115" s="21"/>
      <c r="H115" s="21"/>
      <c r="I115" s="21"/>
      <c r="J115" s="21"/>
    </row>
    <row r="116" spans="1:22" x14ac:dyDescent="0.3">
      <c r="A116" s="21"/>
      <c r="B116" s="107" t="s">
        <v>38</v>
      </c>
      <c r="C116" s="526" t="s">
        <v>81</v>
      </c>
      <c r="D116" s="526"/>
      <c r="E116" s="527"/>
      <c r="F116" s="104" t="s">
        <v>54</v>
      </c>
      <c r="G116" s="104" t="s">
        <v>53</v>
      </c>
      <c r="H116" s="104" t="s">
        <v>52</v>
      </c>
      <c r="I116" s="104" t="s">
        <v>51</v>
      </c>
      <c r="J116" s="104" t="s">
        <v>50</v>
      </c>
      <c r="K116" s="103" t="s">
        <v>58</v>
      </c>
    </row>
    <row r="117" spans="1:22" ht="14.5" thickBot="1" x14ac:dyDescent="0.35">
      <c r="A117" s="21"/>
      <c r="B117" s="134"/>
      <c r="C117" s="96"/>
      <c r="D117" s="96"/>
      <c r="E117" s="95" t="s">
        <v>80</v>
      </c>
      <c r="F117" s="133">
        <f>SUM(G122:G126)</f>
        <v>0</v>
      </c>
      <c r="G117" s="133">
        <f>SUM(I122:I126)</f>
        <v>0</v>
      </c>
      <c r="H117" s="133">
        <f>SUM(K122:K126)</f>
        <v>0</v>
      </c>
      <c r="I117" s="133">
        <f>SUM(M122:M126)</f>
        <v>0</v>
      </c>
      <c r="J117" s="133">
        <f>SUM(O122:O126)</f>
        <v>0</v>
      </c>
      <c r="K117" s="93">
        <f>SUM(P122:P126)</f>
        <v>0</v>
      </c>
    </row>
    <row r="118" spans="1:22" ht="14.5" thickBot="1" x14ac:dyDescent="0.35">
      <c r="A118" s="21"/>
      <c r="B118" s="91"/>
      <c r="C118" s="21"/>
      <c r="D118" s="21"/>
      <c r="E118" s="21"/>
      <c r="F118" s="21"/>
      <c r="G118" s="21"/>
      <c r="H118" s="21"/>
      <c r="I118" s="21"/>
      <c r="J118" s="21"/>
    </row>
    <row r="119" spans="1:22" ht="14.5" customHeight="1" x14ac:dyDescent="0.3">
      <c r="A119" s="21"/>
      <c r="B119" s="517" t="s">
        <v>79</v>
      </c>
      <c r="C119" s="518"/>
      <c r="D119" s="518"/>
      <c r="E119" s="518"/>
      <c r="F119" s="518"/>
      <c r="G119" s="518"/>
      <c r="H119" s="518"/>
      <c r="I119" s="518"/>
      <c r="J119" s="518"/>
      <c r="K119" s="518"/>
      <c r="L119" s="518"/>
      <c r="M119" s="518"/>
      <c r="N119" s="518"/>
      <c r="O119" s="518"/>
      <c r="P119" s="518"/>
      <c r="Q119" s="571" t="s">
        <v>65</v>
      </c>
    </row>
    <row r="120" spans="1:22" ht="14.5" customHeight="1" x14ac:dyDescent="0.3">
      <c r="A120" s="21"/>
      <c r="B120" s="575" t="s">
        <v>67</v>
      </c>
      <c r="C120" s="514"/>
      <c r="D120" s="514"/>
      <c r="E120" s="514"/>
      <c r="F120" s="514"/>
      <c r="G120" s="514"/>
      <c r="H120" s="514"/>
      <c r="I120" s="514"/>
      <c r="J120" s="514"/>
      <c r="K120" s="514"/>
      <c r="L120" s="514"/>
      <c r="M120" s="514"/>
      <c r="N120" s="514"/>
      <c r="O120" s="514"/>
      <c r="P120" s="578" t="s">
        <v>64</v>
      </c>
      <c r="Q120" s="572"/>
    </row>
    <row r="121" spans="1:22" ht="42.75" customHeight="1" thickBot="1" x14ac:dyDescent="0.35">
      <c r="A121" s="21"/>
      <c r="B121" s="338"/>
      <c r="C121" s="374" t="s">
        <v>78</v>
      </c>
      <c r="D121" s="374" t="s">
        <v>77</v>
      </c>
      <c r="E121" s="332" t="s">
        <v>148</v>
      </c>
      <c r="F121" s="332" t="s">
        <v>145</v>
      </c>
      <c r="G121" s="332" t="s">
        <v>76</v>
      </c>
      <c r="H121" s="332" t="s">
        <v>144</v>
      </c>
      <c r="I121" s="332" t="s">
        <v>75</v>
      </c>
      <c r="J121" s="332" t="s">
        <v>143</v>
      </c>
      <c r="K121" s="332" t="s">
        <v>74</v>
      </c>
      <c r="L121" s="332" t="s">
        <v>146</v>
      </c>
      <c r="M121" s="332" t="s">
        <v>73</v>
      </c>
      <c r="N121" s="332" t="s">
        <v>147</v>
      </c>
      <c r="O121" s="375" t="s">
        <v>72</v>
      </c>
      <c r="P121" s="579"/>
      <c r="Q121" s="573"/>
    </row>
    <row r="122" spans="1:22" x14ac:dyDescent="0.3">
      <c r="A122" s="21"/>
      <c r="B122" s="129">
        <v>1</v>
      </c>
      <c r="C122" s="344"/>
      <c r="D122" s="344"/>
      <c r="E122" s="345"/>
      <c r="F122" s="149"/>
      <c r="G122" s="150">
        <f>E122*F122</f>
        <v>0</v>
      </c>
      <c r="H122" s="149"/>
      <c r="I122" s="150">
        <f>H122*E122</f>
        <v>0</v>
      </c>
      <c r="J122" s="149"/>
      <c r="K122" s="150">
        <f>E122*J122</f>
        <v>0</v>
      </c>
      <c r="L122" s="149"/>
      <c r="M122" s="150">
        <f>E122*L122</f>
        <v>0</v>
      </c>
      <c r="N122" s="149"/>
      <c r="O122" s="150">
        <f>N122*E122</f>
        <v>0</v>
      </c>
      <c r="P122" s="377">
        <f>SUM(G122,I122,K122,M122,O122)</f>
        <v>0</v>
      </c>
      <c r="Q122" s="144"/>
    </row>
    <row r="123" spans="1:22" x14ac:dyDescent="0.3">
      <c r="A123" s="21"/>
      <c r="B123" s="369">
        <v>2</v>
      </c>
      <c r="C123" s="147"/>
      <c r="D123" s="147"/>
      <c r="E123" s="376"/>
      <c r="F123" s="343"/>
      <c r="G123" s="145">
        <f t="shared" ref="G123" si="25">E123*F123</f>
        <v>0</v>
      </c>
      <c r="H123" s="343"/>
      <c r="I123" s="145">
        <f>H123*E123</f>
        <v>0</v>
      </c>
      <c r="J123" s="343"/>
      <c r="K123" s="145">
        <f t="shared" ref="K123:K126" si="26">E123*J123</f>
        <v>0</v>
      </c>
      <c r="L123" s="343"/>
      <c r="M123" s="145">
        <f t="shared" ref="M123:M126" si="27">E123*L123</f>
        <v>0</v>
      </c>
      <c r="N123" s="343"/>
      <c r="O123" s="145">
        <f t="shared" ref="O123:O126" si="28">N123*E123</f>
        <v>0</v>
      </c>
      <c r="P123" s="378">
        <f t="shared" ref="P123:P124" si="29">SUM(G123,I123,K123,M123,O123)</f>
        <v>0</v>
      </c>
      <c r="Q123" s="144"/>
    </row>
    <row r="124" spans="1:22" x14ac:dyDescent="0.3">
      <c r="A124" s="21"/>
      <c r="B124" s="369">
        <v>3</v>
      </c>
      <c r="C124" s="147"/>
      <c r="D124" s="147"/>
      <c r="E124" s="376"/>
      <c r="F124" s="343"/>
      <c r="G124" s="145">
        <f>E124*F124</f>
        <v>0</v>
      </c>
      <c r="H124" s="343"/>
      <c r="I124" s="145">
        <f>H124*E124</f>
        <v>0</v>
      </c>
      <c r="J124" s="343"/>
      <c r="K124" s="145">
        <f t="shared" si="26"/>
        <v>0</v>
      </c>
      <c r="L124" s="343"/>
      <c r="M124" s="145">
        <f t="shared" si="27"/>
        <v>0</v>
      </c>
      <c r="N124" s="343"/>
      <c r="O124" s="145">
        <f t="shared" si="28"/>
        <v>0</v>
      </c>
      <c r="P124" s="378">
        <f t="shared" si="29"/>
        <v>0</v>
      </c>
      <c r="Q124" s="144"/>
    </row>
    <row r="125" spans="1:22" x14ac:dyDescent="0.3">
      <c r="A125" s="21"/>
      <c r="B125" s="369">
        <v>4</v>
      </c>
      <c r="C125" s="147"/>
      <c r="D125" s="147"/>
      <c r="E125" s="146"/>
      <c r="F125" s="343"/>
      <c r="G125" s="145">
        <f>E125*F125</f>
        <v>0</v>
      </c>
      <c r="H125" s="343"/>
      <c r="I125" s="145">
        <f>H125*E125</f>
        <v>0</v>
      </c>
      <c r="J125" s="343"/>
      <c r="K125" s="145">
        <f t="shared" si="26"/>
        <v>0</v>
      </c>
      <c r="L125" s="343"/>
      <c r="M125" s="145">
        <f t="shared" si="27"/>
        <v>0</v>
      </c>
      <c r="N125" s="343"/>
      <c r="O125" s="145">
        <f t="shared" si="28"/>
        <v>0</v>
      </c>
      <c r="P125" s="378">
        <f>SUM(G125,I125,K125,M125,O125)</f>
        <v>0</v>
      </c>
      <c r="Q125" s="144"/>
    </row>
    <row r="126" spans="1:22" ht="14.5" thickBot="1" x14ac:dyDescent="0.35">
      <c r="A126" s="21"/>
      <c r="B126" s="123">
        <v>5</v>
      </c>
      <c r="C126" s="143"/>
      <c r="D126" s="143"/>
      <c r="E126" s="142"/>
      <c r="F126" s="141"/>
      <c r="G126" s="140">
        <f>E126*F126</f>
        <v>0</v>
      </c>
      <c r="H126" s="139"/>
      <c r="I126" s="140">
        <f>H126*E126</f>
        <v>0</v>
      </c>
      <c r="J126" s="139"/>
      <c r="K126" s="140">
        <f t="shared" si="26"/>
        <v>0</v>
      </c>
      <c r="L126" s="139"/>
      <c r="M126" s="140">
        <f t="shared" si="27"/>
        <v>0</v>
      </c>
      <c r="N126" s="139"/>
      <c r="O126" s="140">
        <f t="shared" si="28"/>
        <v>0</v>
      </c>
      <c r="P126" s="379">
        <f>SUM(G126,I126,K126,M126,O126)</f>
        <v>0</v>
      </c>
      <c r="Q126" s="138"/>
    </row>
    <row r="127" spans="1:22" x14ac:dyDescent="0.3">
      <c r="A127" s="21"/>
      <c r="B127" s="91"/>
      <c r="C127" s="21"/>
      <c r="D127" s="21"/>
      <c r="E127" s="21"/>
      <c r="F127" s="21"/>
      <c r="G127" s="21"/>
      <c r="H127" s="21"/>
      <c r="I127" s="21"/>
      <c r="J127" s="21"/>
    </row>
    <row r="128" spans="1:22" x14ac:dyDescent="0.3">
      <c r="A128" s="21"/>
      <c r="B128" s="137"/>
      <c r="C128" s="136"/>
      <c r="D128" s="136"/>
      <c r="E128" s="136"/>
      <c r="F128" s="136"/>
      <c r="G128" s="136"/>
      <c r="H128" s="136"/>
      <c r="I128" s="136"/>
      <c r="J128" s="136"/>
      <c r="K128" s="136"/>
      <c r="L128" s="136"/>
      <c r="M128" s="136"/>
      <c r="N128" s="136"/>
      <c r="O128" s="136"/>
      <c r="P128" s="136"/>
      <c r="Q128" s="136"/>
      <c r="R128" s="136"/>
      <c r="S128" s="136"/>
      <c r="T128" s="136"/>
      <c r="U128" s="136"/>
      <c r="V128" s="136"/>
    </row>
    <row r="129" spans="1:22" ht="14.5" thickBot="1" x14ac:dyDescent="0.35">
      <c r="A129" s="21"/>
      <c r="B129" s="91"/>
      <c r="C129" s="135"/>
      <c r="D129" s="135"/>
      <c r="E129" s="21"/>
      <c r="F129" s="21"/>
      <c r="G129" s="21"/>
      <c r="H129" s="21"/>
      <c r="I129" s="21"/>
      <c r="J129" s="21"/>
    </row>
    <row r="130" spans="1:22" x14ac:dyDescent="0.3">
      <c r="A130" s="21"/>
      <c r="B130" s="107" t="s">
        <v>36</v>
      </c>
      <c r="C130" s="526" t="s">
        <v>71</v>
      </c>
      <c r="D130" s="526"/>
      <c r="E130" s="527"/>
      <c r="F130" s="104" t="s">
        <v>54</v>
      </c>
      <c r="G130" s="104" t="s">
        <v>53</v>
      </c>
      <c r="H130" s="104" t="s">
        <v>52</v>
      </c>
      <c r="I130" s="104" t="s">
        <v>51</v>
      </c>
      <c r="J130" s="104" t="s">
        <v>50</v>
      </c>
      <c r="K130" s="103" t="s">
        <v>58</v>
      </c>
    </row>
    <row r="131" spans="1:22" ht="27" customHeight="1" thickBot="1" x14ac:dyDescent="0.35">
      <c r="A131" s="21"/>
      <c r="B131" s="134"/>
      <c r="C131" s="96"/>
      <c r="D131" s="96"/>
      <c r="E131" s="95" t="s">
        <v>70</v>
      </c>
      <c r="F131" s="133">
        <f>SUM(F137:F141)</f>
        <v>0</v>
      </c>
      <c r="G131" s="133">
        <f>SUM(I137:I141)</f>
        <v>0</v>
      </c>
      <c r="H131" s="133">
        <f>SUM(L137:L141)</f>
        <v>0</v>
      </c>
      <c r="I131" s="133">
        <f>SUM(O137:O141)</f>
        <v>0</v>
      </c>
      <c r="J131" s="133">
        <f>SUM(R137:R141)</f>
        <v>0</v>
      </c>
      <c r="K131" s="93">
        <f>SUM(S137:S141)</f>
        <v>0</v>
      </c>
    </row>
    <row r="132" spans="1:22" ht="14.5" thickBot="1" x14ac:dyDescent="0.35">
      <c r="A132" s="21"/>
      <c r="B132" s="91"/>
      <c r="C132" s="21"/>
      <c r="D132" s="21"/>
      <c r="E132" s="21"/>
      <c r="F132" s="21"/>
      <c r="G132" s="21"/>
      <c r="H132" s="21"/>
      <c r="I132" s="21"/>
      <c r="J132" s="21"/>
    </row>
    <row r="133" spans="1:22" ht="15" customHeight="1" thickBot="1" x14ac:dyDescent="0.35">
      <c r="A133" s="21"/>
      <c r="B133" s="576" t="s">
        <v>69</v>
      </c>
      <c r="C133" s="577"/>
      <c r="D133" s="577"/>
      <c r="E133" s="577"/>
      <c r="F133" s="577"/>
      <c r="G133" s="577"/>
      <c r="H133" s="577"/>
      <c r="I133" s="577"/>
      <c r="J133" s="577"/>
      <c r="K133" s="577"/>
      <c r="L133" s="577"/>
      <c r="M133" s="577"/>
      <c r="N133" s="577"/>
      <c r="O133" s="577"/>
      <c r="P133" s="577"/>
      <c r="Q133" s="577"/>
      <c r="R133" s="577"/>
      <c r="S133" s="577"/>
      <c r="T133" s="504" t="s">
        <v>66</v>
      </c>
      <c r="U133" s="499" t="s">
        <v>65</v>
      </c>
    </row>
    <row r="134" spans="1:22" ht="15.75" customHeight="1" x14ac:dyDescent="0.3">
      <c r="A134" s="21"/>
      <c r="B134" s="132"/>
      <c r="C134" s="551" t="s">
        <v>68</v>
      </c>
      <c r="D134" s="580" t="s">
        <v>67</v>
      </c>
      <c r="E134" s="581"/>
      <c r="F134" s="581"/>
      <c r="G134" s="581"/>
      <c r="H134" s="581"/>
      <c r="I134" s="581"/>
      <c r="J134" s="581"/>
      <c r="K134" s="581"/>
      <c r="L134" s="581"/>
      <c r="M134" s="581"/>
      <c r="N134" s="581"/>
      <c r="O134" s="581"/>
      <c r="P134" s="581"/>
      <c r="Q134" s="581"/>
      <c r="R134" s="581"/>
      <c r="S134" s="582"/>
      <c r="T134" s="505"/>
      <c r="U134" s="500"/>
    </row>
    <row r="135" spans="1:22" ht="15" customHeight="1" x14ac:dyDescent="0.3">
      <c r="A135" s="21"/>
      <c r="B135" s="132"/>
      <c r="C135" s="552"/>
      <c r="D135" s="513" t="s">
        <v>54</v>
      </c>
      <c r="E135" s="562"/>
      <c r="F135" s="562"/>
      <c r="G135" s="562" t="s">
        <v>53</v>
      </c>
      <c r="H135" s="562"/>
      <c r="I135" s="562"/>
      <c r="J135" s="562" t="s">
        <v>52</v>
      </c>
      <c r="K135" s="562"/>
      <c r="L135" s="562"/>
      <c r="M135" s="562" t="s">
        <v>51</v>
      </c>
      <c r="N135" s="562"/>
      <c r="O135" s="562"/>
      <c r="P135" s="562" t="s">
        <v>50</v>
      </c>
      <c r="Q135" s="562"/>
      <c r="R135" s="562"/>
      <c r="S135" s="512" t="s">
        <v>64</v>
      </c>
      <c r="T135" s="505"/>
      <c r="U135" s="500"/>
    </row>
    <row r="136" spans="1:22" ht="26.5" thickBot="1" x14ac:dyDescent="0.35">
      <c r="A136" s="21"/>
      <c r="B136" s="132"/>
      <c r="C136" s="552"/>
      <c r="D136" s="353" t="s">
        <v>63</v>
      </c>
      <c r="E136" s="354" t="s">
        <v>62</v>
      </c>
      <c r="F136" s="354" t="s">
        <v>61</v>
      </c>
      <c r="G136" s="353" t="s">
        <v>63</v>
      </c>
      <c r="H136" s="354" t="s">
        <v>62</v>
      </c>
      <c r="I136" s="354" t="s">
        <v>61</v>
      </c>
      <c r="J136" s="353" t="s">
        <v>63</v>
      </c>
      <c r="K136" s="354" t="s">
        <v>62</v>
      </c>
      <c r="L136" s="354" t="s">
        <v>61</v>
      </c>
      <c r="M136" s="353" t="s">
        <v>63</v>
      </c>
      <c r="N136" s="354" t="s">
        <v>62</v>
      </c>
      <c r="O136" s="354" t="s">
        <v>61</v>
      </c>
      <c r="P136" s="353" t="s">
        <v>63</v>
      </c>
      <c r="Q136" s="354" t="s">
        <v>62</v>
      </c>
      <c r="R136" s="354" t="s">
        <v>61</v>
      </c>
      <c r="S136" s="583"/>
      <c r="T136" s="506"/>
      <c r="U136" s="501"/>
    </row>
    <row r="137" spans="1:22" x14ac:dyDescent="0.3">
      <c r="A137" s="21"/>
      <c r="B137" s="129">
        <v>1</v>
      </c>
      <c r="C137" s="358" t="s">
        <v>60</v>
      </c>
      <c r="D137" s="346"/>
      <c r="E137" s="125"/>
      <c r="F137" s="241">
        <f>E137*D137</f>
        <v>0</v>
      </c>
      <c r="G137" s="346"/>
      <c r="H137" s="125"/>
      <c r="I137" s="241">
        <f>H137*G137</f>
        <v>0</v>
      </c>
      <c r="J137" s="346"/>
      <c r="K137" s="125"/>
      <c r="L137" s="241">
        <f>K137*J137</f>
        <v>0</v>
      </c>
      <c r="M137" s="346"/>
      <c r="N137" s="125"/>
      <c r="O137" s="241">
        <f>N137*M137</f>
        <v>0</v>
      </c>
      <c r="P137" s="346"/>
      <c r="Q137" s="125"/>
      <c r="R137" s="241">
        <f>Q137*P137</f>
        <v>0</v>
      </c>
      <c r="S137" s="347">
        <f>SUM(F137,I137,L137,O137,R137)</f>
        <v>0</v>
      </c>
      <c r="T137" s="220"/>
      <c r="U137" s="219"/>
    </row>
    <row r="138" spans="1:22" x14ac:dyDescent="0.3">
      <c r="A138" s="21"/>
      <c r="B138" s="148">
        <v>2</v>
      </c>
      <c r="C138" s="359"/>
      <c r="D138" s="223"/>
      <c r="E138" s="222"/>
      <c r="F138" s="221">
        <f t="shared" ref="F138:F140" si="30">E138*D138</f>
        <v>0</v>
      </c>
      <c r="G138" s="223"/>
      <c r="H138" s="222"/>
      <c r="I138" s="221">
        <f t="shared" ref="I138:I140" si="31">H138*G138</f>
        <v>0</v>
      </c>
      <c r="J138" s="223"/>
      <c r="K138" s="222"/>
      <c r="L138" s="221">
        <f t="shared" ref="L138:L140" si="32">K138*J138</f>
        <v>0</v>
      </c>
      <c r="M138" s="223"/>
      <c r="N138" s="222"/>
      <c r="O138" s="221">
        <f t="shared" ref="O138:O141" si="33">N138*M138</f>
        <v>0</v>
      </c>
      <c r="P138" s="223"/>
      <c r="Q138" s="222"/>
      <c r="R138" s="221">
        <f t="shared" ref="R138:R141" si="34">Q138*P138</f>
        <v>0</v>
      </c>
      <c r="S138" s="348">
        <f t="shared" ref="S138:S141" si="35">SUM(F138,I138,L138,O138,R138)</f>
        <v>0</v>
      </c>
      <c r="T138" s="162"/>
      <c r="U138" s="228"/>
    </row>
    <row r="139" spans="1:22" x14ac:dyDescent="0.3">
      <c r="A139" s="21"/>
      <c r="B139" s="148">
        <v>3</v>
      </c>
      <c r="C139" s="359"/>
      <c r="D139" s="223"/>
      <c r="E139" s="222"/>
      <c r="F139" s="221">
        <f t="shared" si="30"/>
        <v>0</v>
      </c>
      <c r="G139" s="223"/>
      <c r="H139" s="222"/>
      <c r="I139" s="221">
        <f t="shared" si="31"/>
        <v>0</v>
      </c>
      <c r="J139" s="223"/>
      <c r="K139" s="222"/>
      <c r="L139" s="221">
        <f t="shared" si="32"/>
        <v>0</v>
      </c>
      <c r="M139" s="223"/>
      <c r="N139" s="222"/>
      <c r="O139" s="221">
        <f t="shared" si="33"/>
        <v>0</v>
      </c>
      <c r="P139" s="223"/>
      <c r="Q139" s="222"/>
      <c r="R139" s="221">
        <f t="shared" si="34"/>
        <v>0</v>
      </c>
      <c r="S139" s="348">
        <f t="shared" si="35"/>
        <v>0</v>
      </c>
      <c r="T139" s="162"/>
      <c r="U139" s="228"/>
    </row>
    <row r="140" spans="1:22" x14ac:dyDescent="0.3">
      <c r="A140" s="21"/>
      <c r="B140" s="148">
        <v>4</v>
      </c>
      <c r="C140" s="359"/>
      <c r="D140" s="223"/>
      <c r="E140" s="222"/>
      <c r="F140" s="221">
        <f t="shared" si="30"/>
        <v>0</v>
      </c>
      <c r="G140" s="223"/>
      <c r="H140" s="222"/>
      <c r="I140" s="221">
        <f t="shared" si="31"/>
        <v>0</v>
      </c>
      <c r="J140" s="223"/>
      <c r="K140" s="222"/>
      <c r="L140" s="221">
        <f t="shared" si="32"/>
        <v>0</v>
      </c>
      <c r="M140" s="223"/>
      <c r="N140" s="222"/>
      <c r="O140" s="221">
        <f t="shared" si="33"/>
        <v>0</v>
      </c>
      <c r="P140" s="223"/>
      <c r="Q140" s="222"/>
      <c r="R140" s="221">
        <f t="shared" si="34"/>
        <v>0</v>
      </c>
      <c r="S140" s="348">
        <f t="shared" si="35"/>
        <v>0</v>
      </c>
      <c r="T140" s="162"/>
      <c r="U140" s="228"/>
    </row>
    <row r="141" spans="1:22" ht="14.5" thickBot="1" x14ac:dyDescent="0.35">
      <c r="A141" s="21"/>
      <c r="B141" s="123">
        <v>5</v>
      </c>
      <c r="C141" s="360"/>
      <c r="D141" s="121"/>
      <c r="E141" s="119"/>
      <c r="F141" s="120">
        <f>E141*D141</f>
        <v>0</v>
      </c>
      <c r="G141" s="121"/>
      <c r="H141" s="119"/>
      <c r="I141" s="120">
        <f>H141*G141</f>
        <v>0</v>
      </c>
      <c r="J141" s="121"/>
      <c r="K141" s="119"/>
      <c r="L141" s="120">
        <f>K141*J141</f>
        <v>0</v>
      </c>
      <c r="M141" s="121"/>
      <c r="N141" s="119"/>
      <c r="O141" s="120">
        <f t="shared" si="33"/>
        <v>0</v>
      </c>
      <c r="P141" s="121"/>
      <c r="Q141" s="119"/>
      <c r="R141" s="120">
        <f t="shared" si="34"/>
        <v>0</v>
      </c>
      <c r="S141" s="349">
        <f t="shared" si="35"/>
        <v>0</v>
      </c>
      <c r="T141" s="155"/>
      <c r="U141" s="118"/>
    </row>
    <row r="142" spans="1:22" x14ac:dyDescent="0.3">
      <c r="A142" s="21"/>
      <c r="B142" s="88"/>
      <c r="C142" s="90"/>
      <c r="D142" s="117"/>
      <c r="E142" s="114"/>
      <c r="F142" s="116"/>
      <c r="G142" s="117"/>
      <c r="H142" s="114"/>
      <c r="I142" s="116"/>
      <c r="J142" s="117"/>
      <c r="K142" s="114"/>
      <c r="L142" s="116"/>
      <c r="M142" s="117"/>
      <c r="N142" s="114"/>
      <c r="O142" s="116"/>
      <c r="P142" s="117"/>
      <c r="Q142" s="114"/>
      <c r="R142" s="116"/>
      <c r="S142" s="115"/>
      <c r="T142" s="114"/>
      <c r="U142" s="114"/>
    </row>
    <row r="143" spans="1:22" ht="15.75" customHeight="1" x14ac:dyDescent="0.3">
      <c r="A143" s="21"/>
      <c r="B143" s="113"/>
      <c r="C143" s="112"/>
      <c r="D143" s="111"/>
      <c r="E143" s="108"/>
      <c r="F143" s="110"/>
      <c r="G143" s="111"/>
      <c r="H143" s="108"/>
      <c r="I143" s="110"/>
      <c r="J143" s="111"/>
      <c r="K143" s="108"/>
      <c r="L143" s="110"/>
      <c r="M143" s="111"/>
      <c r="N143" s="108"/>
      <c r="O143" s="110"/>
      <c r="P143" s="111"/>
      <c r="Q143" s="108"/>
      <c r="R143" s="110"/>
      <c r="S143" s="109"/>
      <c r="T143" s="108"/>
      <c r="U143" s="108"/>
      <c r="V143" s="108"/>
    </row>
    <row r="144" spans="1:22" ht="14.5" thickBot="1" x14ac:dyDescent="0.35">
      <c r="A144" s="21"/>
      <c r="B144" s="91"/>
      <c r="C144" s="21"/>
      <c r="D144" s="21"/>
      <c r="E144" s="21"/>
      <c r="F144" s="21"/>
      <c r="G144" s="21"/>
      <c r="H144" s="21"/>
      <c r="I144" s="21"/>
      <c r="J144" s="21"/>
    </row>
    <row r="145" spans="1:11" x14ac:dyDescent="0.3">
      <c r="A145" s="300"/>
      <c r="B145" s="107" t="s">
        <v>34</v>
      </c>
      <c r="C145" s="106" t="s">
        <v>59</v>
      </c>
      <c r="D145" s="106"/>
      <c r="E145" s="105"/>
      <c r="F145" s="104" t="s">
        <v>54</v>
      </c>
      <c r="G145" s="104" t="s">
        <v>53</v>
      </c>
      <c r="H145" s="104" t="s">
        <v>52</v>
      </c>
      <c r="I145" s="104" t="s">
        <v>51</v>
      </c>
      <c r="J145" s="104" t="s">
        <v>50</v>
      </c>
      <c r="K145" s="103" t="s">
        <v>58</v>
      </c>
    </row>
    <row r="146" spans="1:11" x14ac:dyDescent="0.3">
      <c r="A146" s="21"/>
      <c r="B146" s="102">
        <v>1</v>
      </c>
      <c r="C146" s="101" t="s">
        <v>57</v>
      </c>
      <c r="D146" s="100"/>
      <c r="E146" s="299">
        <f>VLOOKUP(D5,'List Inputs'!A2:C6,3,0)</f>
        <v>30</v>
      </c>
      <c r="F146" s="99">
        <f>((SUM(D15,D17,D19,D21))*($E$146/100))</f>
        <v>0</v>
      </c>
      <c r="G146" s="99">
        <f t="shared" ref="G146:J146" si="36">((SUM(E15,E17,E19,E21))*($E$146/100))</f>
        <v>0</v>
      </c>
      <c r="H146" s="99">
        <f t="shared" si="36"/>
        <v>0</v>
      </c>
      <c r="I146" s="99">
        <f t="shared" si="36"/>
        <v>0</v>
      </c>
      <c r="J146" s="99">
        <f t="shared" si="36"/>
        <v>0</v>
      </c>
      <c r="K146" s="98">
        <f>SUM(F146:J146)</f>
        <v>0</v>
      </c>
    </row>
    <row r="147" spans="1:11" ht="14.25" customHeight="1" thickBot="1" x14ac:dyDescent="0.35">
      <c r="A147" s="21"/>
      <c r="B147" s="97"/>
      <c r="C147" s="96"/>
      <c r="D147" s="96"/>
      <c r="E147" s="95" t="s">
        <v>56</v>
      </c>
      <c r="F147" s="94">
        <f t="shared" ref="F147:K147" si="37">SUM(F146:F146)</f>
        <v>0</v>
      </c>
      <c r="G147" s="94">
        <f t="shared" si="37"/>
        <v>0</v>
      </c>
      <c r="H147" s="94">
        <f t="shared" si="37"/>
        <v>0</v>
      </c>
      <c r="I147" s="94">
        <f t="shared" si="37"/>
        <v>0</v>
      </c>
      <c r="J147" s="94">
        <f t="shared" si="37"/>
        <v>0</v>
      </c>
      <c r="K147" s="93">
        <f t="shared" si="37"/>
        <v>0</v>
      </c>
    </row>
    <row r="148" spans="1:11" x14ac:dyDescent="0.3">
      <c r="A148" s="21"/>
      <c r="B148" s="91"/>
      <c r="C148" s="89"/>
      <c r="D148" s="89"/>
      <c r="E148" s="89"/>
      <c r="F148" s="89"/>
      <c r="G148" s="92"/>
      <c r="H148" s="92"/>
      <c r="I148" s="92"/>
    </row>
    <row r="149" spans="1:11" x14ac:dyDescent="0.3">
      <c r="B149" s="88"/>
      <c r="C149" s="4"/>
      <c r="D149" s="87"/>
      <c r="E149" s="86"/>
      <c r="F149" s="85"/>
      <c r="G149" s="85"/>
      <c r="H149" s="85"/>
      <c r="I149" s="84"/>
    </row>
    <row r="150" spans="1:11" x14ac:dyDescent="0.3">
      <c r="B150" s="88"/>
      <c r="C150" s="4"/>
      <c r="D150" s="87"/>
      <c r="E150" s="86"/>
      <c r="F150" s="85"/>
      <c r="G150" s="85"/>
      <c r="H150" s="85"/>
      <c r="I150" s="84"/>
    </row>
    <row r="151" spans="1:11" x14ac:dyDescent="0.3">
      <c r="B151" s="392" t="s">
        <v>140</v>
      </c>
      <c r="C151" s="90"/>
      <c r="D151" s="89"/>
      <c r="E151" s="89"/>
      <c r="F151" s="89"/>
      <c r="G151" s="89"/>
      <c r="H151" s="89"/>
    </row>
    <row r="152" spans="1:11" ht="55" customHeight="1" x14ac:dyDescent="0.3">
      <c r="B152" s="568" t="s">
        <v>217</v>
      </c>
      <c r="C152" s="568"/>
      <c r="D152" s="568"/>
      <c r="E152" s="568"/>
      <c r="F152" s="568"/>
      <c r="G152" s="568"/>
      <c r="H152" s="568"/>
      <c r="I152" s="568"/>
      <c r="J152" s="568"/>
      <c r="K152" s="568"/>
    </row>
    <row r="153" spans="1:11" x14ac:dyDescent="0.3">
      <c r="B153" s="313"/>
      <c r="C153" s="314"/>
      <c r="D153" s="315"/>
      <c r="E153" s="316"/>
      <c r="F153" s="317"/>
      <c r="G153" s="85"/>
      <c r="H153" s="85"/>
    </row>
    <row r="154" spans="1:11" ht="70" customHeight="1" thickBot="1" x14ac:dyDescent="0.35">
      <c r="B154" s="574" t="s">
        <v>212</v>
      </c>
      <c r="C154" s="574"/>
      <c r="D154" s="574"/>
      <c r="E154" s="574"/>
      <c r="F154" s="574"/>
      <c r="G154" s="574"/>
      <c r="H154" s="574"/>
    </row>
    <row r="155" spans="1:11" ht="14.5" thickBot="1" x14ac:dyDescent="0.35">
      <c r="B155" s="320"/>
      <c r="C155" s="321" t="s">
        <v>83</v>
      </c>
      <c r="D155" s="322" t="s">
        <v>64</v>
      </c>
      <c r="E155" s="495" t="s">
        <v>84</v>
      </c>
      <c r="F155" s="496"/>
      <c r="H155" s="85"/>
    </row>
    <row r="156" spans="1:11" x14ac:dyDescent="0.3">
      <c r="B156" s="319">
        <v>1</v>
      </c>
      <c r="C156" s="323"/>
      <c r="D156" s="398"/>
      <c r="E156" s="497"/>
      <c r="F156" s="498"/>
      <c r="H156" s="85"/>
    </row>
    <row r="157" spans="1:11" x14ac:dyDescent="0.3">
      <c r="B157" s="318">
        <v>2</v>
      </c>
      <c r="C157" s="324"/>
      <c r="D157" s="399"/>
      <c r="E157" s="487"/>
      <c r="F157" s="488"/>
      <c r="H157" s="85"/>
    </row>
    <row r="158" spans="1:11" x14ac:dyDescent="0.3">
      <c r="B158" s="318">
        <v>3</v>
      </c>
      <c r="C158" s="324"/>
      <c r="D158" s="399"/>
      <c r="E158" s="487"/>
      <c r="F158" s="488"/>
      <c r="H158" s="85"/>
    </row>
    <row r="159" spans="1:11" x14ac:dyDescent="0.3">
      <c r="B159" s="318">
        <v>4</v>
      </c>
      <c r="C159" s="324"/>
      <c r="D159" s="399"/>
      <c r="E159" s="487"/>
      <c r="F159" s="488"/>
      <c r="H159" s="85"/>
    </row>
    <row r="160" spans="1:11" x14ac:dyDescent="0.3">
      <c r="B160" s="318">
        <v>5</v>
      </c>
      <c r="C160" s="324"/>
      <c r="D160" s="399"/>
      <c r="E160" s="487"/>
      <c r="F160" s="488"/>
      <c r="H160" s="85"/>
    </row>
    <row r="161" spans="2:8" x14ac:dyDescent="0.3">
      <c r="B161" s="318">
        <v>6</v>
      </c>
      <c r="C161" s="324"/>
      <c r="D161" s="399"/>
      <c r="E161" s="487"/>
      <c r="F161" s="488"/>
      <c r="H161" s="85"/>
    </row>
    <row r="162" spans="2:8" x14ac:dyDescent="0.3">
      <c r="B162" s="318">
        <v>7</v>
      </c>
      <c r="C162" s="324"/>
      <c r="D162" s="399"/>
      <c r="E162" s="487"/>
      <c r="F162" s="488"/>
      <c r="H162" s="85"/>
    </row>
    <row r="163" spans="2:8" x14ac:dyDescent="0.3">
      <c r="B163" s="369">
        <v>8</v>
      </c>
      <c r="C163" s="324"/>
      <c r="D163" s="399"/>
      <c r="E163" s="487"/>
      <c r="F163" s="488"/>
      <c r="H163" s="85"/>
    </row>
    <row r="164" spans="2:8" x14ac:dyDescent="0.3">
      <c r="B164" s="369">
        <v>9</v>
      </c>
      <c r="C164" s="324"/>
      <c r="D164" s="399"/>
      <c r="E164" s="487"/>
      <c r="F164" s="488"/>
      <c r="H164" s="85"/>
    </row>
    <row r="165" spans="2:8" x14ac:dyDescent="0.3">
      <c r="B165" s="369">
        <v>10</v>
      </c>
      <c r="C165" s="324"/>
      <c r="D165" s="399"/>
      <c r="E165" s="487"/>
      <c r="F165" s="488"/>
      <c r="H165" s="85"/>
    </row>
    <row r="166" spans="2:8" x14ac:dyDescent="0.3">
      <c r="B166" s="318">
        <v>11</v>
      </c>
      <c r="C166" s="324"/>
      <c r="D166" s="399"/>
      <c r="E166" s="487"/>
      <c r="F166" s="488"/>
      <c r="H166" s="85"/>
    </row>
    <row r="167" spans="2:8" x14ac:dyDescent="0.3">
      <c r="B167" s="318">
        <v>12</v>
      </c>
      <c r="C167" s="324"/>
      <c r="D167" s="399"/>
      <c r="E167" s="487"/>
      <c r="F167" s="488"/>
      <c r="H167" s="85"/>
    </row>
    <row r="168" spans="2:8" x14ac:dyDescent="0.3">
      <c r="B168" s="318">
        <v>13</v>
      </c>
      <c r="C168" s="325"/>
      <c r="D168" s="399"/>
      <c r="E168" s="487"/>
      <c r="F168" s="488"/>
      <c r="H168" s="85"/>
    </row>
    <row r="169" spans="2:8" x14ac:dyDescent="0.3">
      <c r="B169" s="318">
        <v>14</v>
      </c>
      <c r="C169" s="325"/>
      <c r="D169" s="399"/>
      <c r="E169" s="487"/>
      <c r="F169" s="488"/>
      <c r="H169" s="85"/>
    </row>
    <row r="170" spans="2:8" ht="14.5" thickBot="1" x14ac:dyDescent="0.35">
      <c r="B170" s="403">
        <v>15</v>
      </c>
      <c r="C170" s="404"/>
      <c r="D170" s="405"/>
      <c r="E170" s="489"/>
      <c r="F170" s="490"/>
      <c r="H170" s="85"/>
    </row>
    <row r="171" spans="2:8" ht="14.5" thickBot="1" x14ac:dyDescent="0.35">
      <c r="B171" s="406"/>
      <c r="C171" s="407"/>
      <c r="D171" s="407"/>
      <c r="E171" s="493"/>
      <c r="F171" s="494"/>
      <c r="G171" s="85"/>
      <c r="H171" s="85"/>
    </row>
    <row r="172" spans="2:8" ht="14.5" thickBot="1" x14ac:dyDescent="0.35">
      <c r="B172" s="400"/>
      <c r="C172" s="401" t="s">
        <v>201</v>
      </c>
      <c r="D172" s="402">
        <f>SUM(D156:D170)</f>
        <v>0</v>
      </c>
      <c r="E172" s="491"/>
      <c r="F172" s="492"/>
      <c r="G172" s="85"/>
      <c r="H172" s="85"/>
    </row>
  </sheetData>
  <sheetProtection formatCells="0" formatColumns="0" formatRows="0" insertRows="0"/>
  <mergeCells count="80">
    <mergeCell ref="B9:K9"/>
    <mergeCell ref="B30:K30"/>
    <mergeCell ref="B152:K152"/>
    <mergeCell ref="E158:F158"/>
    <mergeCell ref="J135:L135"/>
    <mergeCell ref="B154:H154"/>
    <mergeCell ref="E155:F155"/>
    <mergeCell ref="E156:F156"/>
    <mergeCell ref="E157:F157"/>
    <mergeCell ref="L90:L92"/>
    <mergeCell ref="B119:P119"/>
    <mergeCell ref="C116:E116"/>
    <mergeCell ref="B120:O120"/>
    <mergeCell ref="P120:P121"/>
    <mergeCell ref="M90:M92"/>
    <mergeCell ref="C91:J91"/>
    <mergeCell ref="M135:O135"/>
    <mergeCell ref="P135:R135"/>
    <mergeCell ref="S135:S136"/>
    <mergeCell ref="U133:U136"/>
    <mergeCell ref="T133:T136"/>
    <mergeCell ref="B133:S133"/>
    <mergeCell ref="K91:K92"/>
    <mergeCell ref="D6:E6"/>
    <mergeCell ref="D135:F135"/>
    <mergeCell ref="G135:I135"/>
    <mergeCell ref="C87:E87"/>
    <mergeCell ref="B90:K90"/>
    <mergeCell ref="J62:K62"/>
    <mergeCell ref="C130:E130"/>
    <mergeCell ref="C134:C136"/>
    <mergeCell ref="D134:S134"/>
    <mergeCell ref="B36:K36"/>
    <mergeCell ref="B59:K59"/>
    <mergeCell ref="L62:M62"/>
    <mergeCell ref="Q119:Q121"/>
    <mergeCell ref="E38:T38"/>
    <mergeCell ref="T39:T40"/>
    <mergeCell ref="C38:C40"/>
    <mergeCell ref="D38:D40"/>
    <mergeCell ref="B61:P61"/>
    <mergeCell ref="Q61:Q63"/>
    <mergeCell ref="R61:R63"/>
    <mergeCell ref="F62:G62"/>
    <mergeCell ref="H62:I62"/>
    <mergeCell ref="N62:O62"/>
    <mergeCell ref="P62:P63"/>
    <mergeCell ref="B11:I11"/>
    <mergeCell ref="J11:J13"/>
    <mergeCell ref="C12:C13"/>
    <mergeCell ref="D12:I12"/>
    <mergeCell ref="B32:K32"/>
    <mergeCell ref="B1:J1"/>
    <mergeCell ref="B5:C5"/>
    <mergeCell ref="D5:F5"/>
    <mergeCell ref="B3:C3"/>
    <mergeCell ref="D3:F3"/>
    <mergeCell ref="B4:C4"/>
    <mergeCell ref="D4:F4"/>
    <mergeCell ref="U38:U40"/>
    <mergeCell ref="V38:V40"/>
    <mergeCell ref="E39:G39"/>
    <mergeCell ref="H39:J39"/>
    <mergeCell ref="K39:M39"/>
    <mergeCell ref="N39:P39"/>
    <mergeCell ref="Q39:S39"/>
    <mergeCell ref="E159:F159"/>
    <mergeCell ref="E160:F160"/>
    <mergeCell ref="E161:F161"/>
    <mergeCell ref="E162:F162"/>
    <mergeCell ref="E163:F163"/>
    <mergeCell ref="E169:F169"/>
    <mergeCell ref="E170:F170"/>
    <mergeCell ref="E171:F171"/>
    <mergeCell ref="E172:F172"/>
    <mergeCell ref="E164:F164"/>
    <mergeCell ref="E165:F165"/>
    <mergeCell ref="E166:F166"/>
    <mergeCell ref="E167:F167"/>
    <mergeCell ref="E168:F168"/>
  </mergeCells>
  <dataValidations count="4">
    <dataValidation type="whole" operator="lessThanOrEqual" allowBlank="1" showInputMessage="1" showErrorMessage="1" sqref="K15" xr:uid="{00000000-0002-0000-0500-000006000000}">
      <formula1>IF(D5="Company or company-affliated research laboratory",70)</formula1>
    </dataValidation>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allowBlank="1" showErrorMessage="1" sqref="D126" xr:uid="{00000000-0002-0000-0500-000004000000}"/>
    <dataValidation type="decimal" operator="lessThanOrEqual" allowBlank="1" showInputMessage="1" showErrorMessage="1" sqref="G122:G126 I122:I126 O122:O126" xr:uid="{00000000-0002-0000-0500-000003000000}">
      <formula1>IF(D122="Working visit",18000)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EA3237-8B47-492E-9738-E9BC19BD436D}">
          <x14:formula1>
            <xm:f>'List Inputs'!$A$2:$A$6</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5CE8-2F4B-4D89-8772-95A42D0AAD3A}">
  <sheetPr>
    <tabColor rgb="FFFFFF00"/>
    <pageSetUpPr autoPageBreaks="0"/>
  </sheetPr>
  <dimension ref="A1:V172"/>
  <sheetViews>
    <sheetView zoomScale="90" zoomScaleNormal="90" zoomScalePageLayoutView="80" workbookViewId="0">
      <selection activeCell="D5" sqref="D5:F5"/>
    </sheetView>
  </sheetViews>
  <sheetFormatPr defaultColWidth="8.7265625" defaultRowHeight="14" x14ac:dyDescent="0.3"/>
  <cols>
    <col min="1" max="1" width="2.7265625" style="23" customWidth="1"/>
    <col min="2" max="2" width="4.453125" style="23" customWidth="1"/>
    <col min="3" max="3" width="35.7265625" style="23" customWidth="1"/>
    <col min="4" max="20" width="19.54296875" style="23" customWidth="1"/>
    <col min="21" max="21" width="26.7265625" style="23" customWidth="1"/>
    <col min="22" max="22" width="25.54296875" style="23" customWidth="1"/>
    <col min="23" max="256" width="8.7265625" style="23"/>
    <col min="257" max="257" width="2.7265625" style="23" customWidth="1"/>
    <col min="258" max="258" width="4.453125" style="23" customWidth="1"/>
    <col min="259" max="259" width="35.7265625" style="23" customWidth="1"/>
    <col min="260" max="266" width="16.7265625" style="23" customWidth="1"/>
    <col min="267" max="512" width="8.7265625" style="23"/>
    <col min="513" max="513" width="2.7265625" style="23" customWidth="1"/>
    <col min="514" max="514" width="4.453125" style="23" customWidth="1"/>
    <col min="515" max="515" width="35.7265625" style="23" customWidth="1"/>
    <col min="516" max="522" width="16.7265625" style="23" customWidth="1"/>
    <col min="523" max="768" width="8.7265625" style="23"/>
    <col min="769" max="769" width="2.7265625" style="23" customWidth="1"/>
    <col min="770" max="770" width="4.453125" style="23" customWidth="1"/>
    <col min="771" max="771" width="35.7265625" style="23" customWidth="1"/>
    <col min="772" max="778" width="16.7265625" style="23" customWidth="1"/>
    <col min="779" max="1024" width="8.7265625" style="23"/>
    <col min="1025" max="1025" width="2.7265625" style="23" customWidth="1"/>
    <col min="1026" max="1026" width="4.453125" style="23" customWidth="1"/>
    <col min="1027" max="1027" width="35.7265625" style="23" customWidth="1"/>
    <col min="1028" max="1034" width="16.7265625" style="23" customWidth="1"/>
    <col min="1035" max="1280" width="8.7265625" style="23"/>
    <col min="1281" max="1281" width="2.7265625" style="23" customWidth="1"/>
    <col min="1282" max="1282" width="4.453125" style="23" customWidth="1"/>
    <col min="1283" max="1283" width="35.7265625" style="23" customWidth="1"/>
    <col min="1284" max="1290" width="16.7265625" style="23" customWidth="1"/>
    <col min="1291" max="1536" width="8.7265625" style="23"/>
    <col min="1537" max="1537" width="2.7265625" style="23" customWidth="1"/>
    <col min="1538" max="1538" width="4.453125" style="23" customWidth="1"/>
    <col min="1539" max="1539" width="35.7265625" style="23" customWidth="1"/>
    <col min="1540" max="1546" width="16.7265625" style="23" customWidth="1"/>
    <col min="1547" max="1792" width="8.7265625" style="23"/>
    <col min="1793" max="1793" width="2.7265625" style="23" customWidth="1"/>
    <col min="1794" max="1794" width="4.453125" style="23" customWidth="1"/>
    <col min="1795" max="1795" width="35.7265625" style="23" customWidth="1"/>
    <col min="1796" max="1802" width="16.7265625" style="23" customWidth="1"/>
    <col min="1803" max="2048" width="8.7265625" style="23"/>
    <col min="2049" max="2049" width="2.7265625" style="23" customWidth="1"/>
    <col min="2050" max="2050" width="4.453125" style="23" customWidth="1"/>
    <col min="2051" max="2051" width="35.7265625" style="23" customWidth="1"/>
    <col min="2052" max="2058" width="16.7265625" style="23" customWidth="1"/>
    <col min="2059" max="2304" width="8.7265625" style="23"/>
    <col min="2305" max="2305" width="2.7265625" style="23" customWidth="1"/>
    <col min="2306" max="2306" width="4.453125" style="23" customWidth="1"/>
    <col min="2307" max="2307" width="35.7265625" style="23" customWidth="1"/>
    <col min="2308" max="2314" width="16.7265625" style="23" customWidth="1"/>
    <col min="2315" max="2560" width="8.7265625" style="23"/>
    <col min="2561" max="2561" width="2.7265625" style="23" customWidth="1"/>
    <col min="2562" max="2562" width="4.453125" style="23" customWidth="1"/>
    <col min="2563" max="2563" width="35.7265625" style="23" customWidth="1"/>
    <col min="2564" max="2570" width="16.7265625" style="23" customWidth="1"/>
    <col min="2571" max="2816" width="8.7265625" style="23"/>
    <col min="2817" max="2817" width="2.7265625" style="23" customWidth="1"/>
    <col min="2818" max="2818" width="4.453125" style="23" customWidth="1"/>
    <col min="2819" max="2819" width="35.7265625" style="23" customWidth="1"/>
    <col min="2820" max="2826" width="16.7265625" style="23" customWidth="1"/>
    <col min="2827" max="3072" width="8.7265625" style="23"/>
    <col min="3073" max="3073" width="2.7265625" style="23" customWidth="1"/>
    <col min="3074" max="3074" width="4.453125" style="23" customWidth="1"/>
    <col min="3075" max="3075" width="35.7265625" style="23" customWidth="1"/>
    <col min="3076" max="3082" width="16.7265625" style="23" customWidth="1"/>
    <col min="3083" max="3328" width="8.7265625" style="23"/>
    <col min="3329" max="3329" width="2.7265625" style="23" customWidth="1"/>
    <col min="3330" max="3330" width="4.453125" style="23" customWidth="1"/>
    <col min="3331" max="3331" width="35.7265625" style="23" customWidth="1"/>
    <col min="3332" max="3338" width="16.7265625" style="23" customWidth="1"/>
    <col min="3339" max="3584" width="8.7265625" style="23"/>
    <col min="3585" max="3585" width="2.7265625" style="23" customWidth="1"/>
    <col min="3586" max="3586" width="4.453125" style="23" customWidth="1"/>
    <col min="3587" max="3587" width="35.7265625" style="23" customWidth="1"/>
    <col min="3588" max="3594" width="16.7265625" style="23" customWidth="1"/>
    <col min="3595" max="3840" width="8.7265625" style="23"/>
    <col min="3841" max="3841" width="2.7265625" style="23" customWidth="1"/>
    <col min="3842" max="3842" width="4.453125" style="23" customWidth="1"/>
    <col min="3843" max="3843" width="35.7265625" style="23" customWidth="1"/>
    <col min="3844" max="3850" width="16.7265625" style="23" customWidth="1"/>
    <col min="3851" max="4096" width="8.7265625" style="23"/>
    <col min="4097" max="4097" width="2.7265625" style="23" customWidth="1"/>
    <col min="4098" max="4098" width="4.453125" style="23" customWidth="1"/>
    <col min="4099" max="4099" width="35.7265625" style="23" customWidth="1"/>
    <col min="4100" max="4106" width="16.7265625" style="23" customWidth="1"/>
    <col min="4107" max="4352" width="8.7265625" style="23"/>
    <col min="4353" max="4353" width="2.7265625" style="23" customWidth="1"/>
    <col min="4354" max="4354" width="4.453125" style="23" customWidth="1"/>
    <col min="4355" max="4355" width="35.7265625" style="23" customWidth="1"/>
    <col min="4356" max="4362" width="16.7265625" style="23" customWidth="1"/>
    <col min="4363" max="4608" width="8.7265625" style="23"/>
    <col min="4609" max="4609" width="2.7265625" style="23" customWidth="1"/>
    <col min="4610" max="4610" width="4.453125" style="23" customWidth="1"/>
    <col min="4611" max="4611" width="35.7265625" style="23" customWidth="1"/>
    <col min="4612" max="4618" width="16.7265625" style="23" customWidth="1"/>
    <col min="4619" max="4864" width="8.7265625" style="23"/>
    <col min="4865" max="4865" width="2.7265625" style="23" customWidth="1"/>
    <col min="4866" max="4866" width="4.453125" style="23" customWidth="1"/>
    <col min="4867" max="4867" width="35.7265625" style="23" customWidth="1"/>
    <col min="4868" max="4874" width="16.7265625" style="23" customWidth="1"/>
    <col min="4875" max="5120" width="8.7265625" style="23"/>
    <col min="5121" max="5121" width="2.7265625" style="23" customWidth="1"/>
    <col min="5122" max="5122" width="4.453125" style="23" customWidth="1"/>
    <col min="5123" max="5123" width="35.7265625" style="23" customWidth="1"/>
    <col min="5124" max="5130" width="16.7265625" style="23" customWidth="1"/>
    <col min="5131" max="5376" width="8.7265625" style="23"/>
    <col min="5377" max="5377" width="2.7265625" style="23" customWidth="1"/>
    <col min="5378" max="5378" width="4.453125" style="23" customWidth="1"/>
    <col min="5379" max="5379" width="35.7265625" style="23" customWidth="1"/>
    <col min="5380" max="5386" width="16.7265625" style="23" customWidth="1"/>
    <col min="5387" max="5632" width="8.7265625" style="23"/>
    <col min="5633" max="5633" width="2.7265625" style="23" customWidth="1"/>
    <col min="5634" max="5634" width="4.453125" style="23" customWidth="1"/>
    <col min="5635" max="5635" width="35.7265625" style="23" customWidth="1"/>
    <col min="5636" max="5642" width="16.7265625" style="23" customWidth="1"/>
    <col min="5643" max="5888" width="8.7265625" style="23"/>
    <col min="5889" max="5889" width="2.7265625" style="23" customWidth="1"/>
    <col min="5890" max="5890" width="4.453125" style="23" customWidth="1"/>
    <col min="5891" max="5891" width="35.7265625" style="23" customWidth="1"/>
    <col min="5892" max="5898" width="16.7265625" style="23" customWidth="1"/>
    <col min="5899" max="6144" width="8.7265625" style="23"/>
    <col min="6145" max="6145" width="2.7265625" style="23" customWidth="1"/>
    <col min="6146" max="6146" width="4.453125" style="23" customWidth="1"/>
    <col min="6147" max="6147" width="35.7265625" style="23" customWidth="1"/>
    <col min="6148" max="6154" width="16.7265625" style="23" customWidth="1"/>
    <col min="6155" max="6400" width="8.7265625" style="23"/>
    <col min="6401" max="6401" width="2.7265625" style="23" customWidth="1"/>
    <col min="6402" max="6402" width="4.453125" style="23" customWidth="1"/>
    <col min="6403" max="6403" width="35.7265625" style="23" customWidth="1"/>
    <col min="6404" max="6410" width="16.7265625" style="23" customWidth="1"/>
    <col min="6411" max="6656" width="8.7265625" style="23"/>
    <col min="6657" max="6657" width="2.7265625" style="23" customWidth="1"/>
    <col min="6658" max="6658" width="4.453125" style="23" customWidth="1"/>
    <col min="6659" max="6659" width="35.7265625" style="23" customWidth="1"/>
    <col min="6660" max="6666" width="16.7265625" style="23" customWidth="1"/>
    <col min="6667" max="6912" width="8.7265625" style="23"/>
    <col min="6913" max="6913" width="2.7265625" style="23" customWidth="1"/>
    <col min="6914" max="6914" width="4.453125" style="23" customWidth="1"/>
    <col min="6915" max="6915" width="35.7265625" style="23" customWidth="1"/>
    <col min="6916" max="6922" width="16.7265625" style="23" customWidth="1"/>
    <col min="6923" max="7168" width="8.7265625" style="23"/>
    <col min="7169" max="7169" width="2.7265625" style="23" customWidth="1"/>
    <col min="7170" max="7170" width="4.453125" style="23" customWidth="1"/>
    <col min="7171" max="7171" width="35.7265625" style="23" customWidth="1"/>
    <col min="7172" max="7178" width="16.7265625" style="23" customWidth="1"/>
    <col min="7179" max="7424" width="8.7265625" style="23"/>
    <col min="7425" max="7425" width="2.7265625" style="23" customWidth="1"/>
    <col min="7426" max="7426" width="4.453125" style="23" customWidth="1"/>
    <col min="7427" max="7427" width="35.7265625" style="23" customWidth="1"/>
    <col min="7428" max="7434" width="16.7265625" style="23" customWidth="1"/>
    <col min="7435" max="7680" width="8.7265625" style="23"/>
    <col min="7681" max="7681" width="2.7265625" style="23" customWidth="1"/>
    <col min="7682" max="7682" width="4.453125" style="23" customWidth="1"/>
    <col min="7683" max="7683" width="35.7265625" style="23" customWidth="1"/>
    <col min="7684" max="7690" width="16.7265625" style="23" customWidth="1"/>
    <col min="7691" max="7936" width="8.7265625" style="23"/>
    <col min="7937" max="7937" width="2.7265625" style="23" customWidth="1"/>
    <col min="7938" max="7938" width="4.453125" style="23" customWidth="1"/>
    <col min="7939" max="7939" width="35.7265625" style="23" customWidth="1"/>
    <col min="7940" max="7946" width="16.7265625" style="23" customWidth="1"/>
    <col min="7947" max="8192" width="8.7265625" style="23"/>
    <col min="8193" max="8193" width="2.7265625" style="23" customWidth="1"/>
    <col min="8194" max="8194" width="4.453125" style="23" customWidth="1"/>
    <col min="8195" max="8195" width="35.7265625" style="23" customWidth="1"/>
    <col min="8196" max="8202" width="16.7265625" style="23" customWidth="1"/>
    <col min="8203" max="8448" width="8.7265625" style="23"/>
    <col min="8449" max="8449" width="2.7265625" style="23" customWidth="1"/>
    <col min="8450" max="8450" width="4.453125" style="23" customWidth="1"/>
    <col min="8451" max="8451" width="35.7265625" style="23" customWidth="1"/>
    <col min="8452" max="8458" width="16.7265625" style="23" customWidth="1"/>
    <col min="8459" max="8704" width="8.7265625" style="23"/>
    <col min="8705" max="8705" width="2.7265625" style="23" customWidth="1"/>
    <col min="8706" max="8706" width="4.453125" style="23" customWidth="1"/>
    <col min="8707" max="8707" width="35.7265625" style="23" customWidth="1"/>
    <col min="8708" max="8714" width="16.7265625" style="23" customWidth="1"/>
    <col min="8715" max="8960" width="8.7265625" style="23"/>
    <col min="8961" max="8961" width="2.7265625" style="23" customWidth="1"/>
    <col min="8962" max="8962" width="4.453125" style="23" customWidth="1"/>
    <col min="8963" max="8963" width="35.7265625" style="23" customWidth="1"/>
    <col min="8964" max="8970" width="16.7265625" style="23" customWidth="1"/>
    <col min="8971" max="9216" width="8.7265625" style="23"/>
    <col min="9217" max="9217" width="2.7265625" style="23" customWidth="1"/>
    <col min="9218" max="9218" width="4.453125" style="23" customWidth="1"/>
    <col min="9219" max="9219" width="35.7265625" style="23" customWidth="1"/>
    <col min="9220" max="9226" width="16.7265625" style="23" customWidth="1"/>
    <col min="9227" max="9472" width="8.7265625" style="23"/>
    <col min="9473" max="9473" width="2.7265625" style="23" customWidth="1"/>
    <col min="9474" max="9474" width="4.453125" style="23" customWidth="1"/>
    <col min="9475" max="9475" width="35.7265625" style="23" customWidth="1"/>
    <col min="9476" max="9482" width="16.7265625" style="23" customWidth="1"/>
    <col min="9483" max="9728" width="8.7265625" style="23"/>
    <col min="9729" max="9729" width="2.7265625" style="23" customWidth="1"/>
    <col min="9730" max="9730" width="4.453125" style="23" customWidth="1"/>
    <col min="9731" max="9731" width="35.7265625" style="23" customWidth="1"/>
    <col min="9732" max="9738" width="16.7265625" style="23" customWidth="1"/>
    <col min="9739" max="9984" width="8.7265625" style="23"/>
    <col min="9985" max="9985" width="2.7265625" style="23" customWidth="1"/>
    <col min="9986" max="9986" width="4.453125" style="23" customWidth="1"/>
    <col min="9987" max="9987" width="35.7265625" style="23" customWidth="1"/>
    <col min="9988" max="9994" width="16.7265625" style="23" customWidth="1"/>
    <col min="9995" max="10240" width="8.7265625" style="23"/>
    <col min="10241" max="10241" width="2.7265625" style="23" customWidth="1"/>
    <col min="10242" max="10242" width="4.453125" style="23" customWidth="1"/>
    <col min="10243" max="10243" width="35.7265625" style="23" customWidth="1"/>
    <col min="10244" max="10250" width="16.7265625" style="23" customWidth="1"/>
    <col min="10251" max="10496" width="8.7265625" style="23"/>
    <col min="10497" max="10497" width="2.7265625" style="23" customWidth="1"/>
    <col min="10498" max="10498" width="4.453125" style="23" customWidth="1"/>
    <col min="10499" max="10499" width="35.7265625" style="23" customWidth="1"/>
    <col min="10500" max="10506" width="16.7265625" style="23" customWidth="1"/>
    <col min="10507" max="10752" width="8.7265625" style="23"/>
    <col min="10753" max="10753" width="2.7265625" style="23" customWidth="1"/>
    <col min="10754" max="10754" width="4.453125" style="23" customWidth="1"/>
    <col min="10755" max="10755" width="35.7265625" style="23" customWidth="1"/>
    <col min="10756" max="10762" width="16.7265625" style="23" customWidth="1"/>
    <col min="10763" max="11008" width="8.7265625" style="23"/>
    <col min="11009" max="11009" width="2.7265625" style="23" customWidth="1"/>
    <col min="11010" max="11010" width="4.453125" style="23" customWidth="1"/>
    <col min="11011" max="11011" width="35.7265625" style="23" customWidth="1"/>
    <col min="11012" max="11018" width="16.7265625" style="23" customWidth="1"/>
    <col min="11019" max="11264" width="8.7265625" style="23"/>
    <col min="11265" max="11265" width="2.7265625" style="23" customWidth="1"/>
    <col min="11266" max="11266" width="4.453125" style="23" customWidth="1"/>
    <col min="11267" max="11267" width="35.7265625" style="23" customWidth="1"/>
    <col min="11268" max="11274" width="16.7265625" style="23" customWidth="1"/>
    <col min="11275" max="11520" width="8.7265625" style="23"/>
    <col min="11521" max="11521" width="2.7265625" style="23" customWidth="1"/>
    <col min="11522" max="11522" width="4.453125" style="23" customWidth="1"/>
    <col min="11523" max="11523" width="35.7265625" style="23" customWidth="1"/>
    <col min="11524" max="11530" width="16.7265625" style="23" customWidth="1"/>
    <col min="11531" max="11776" width="8.7265625" style="23"/>
    <col min="11777" max="11777" width="2.7265625" style="23" customWidth="1"/>
    <col min="11778" max="11778" width="4.453125" style="23" customWidth="1"/>
    <col min="11779" max="11779" width="35.7265625" style="23" customWidth="1"/>
    <col min="11780" max="11786" width="16.7265625" style="23" customWidth="1"/>
    <col min="11787" max="12032" width="8.7265625" style="23"/>
    <col min="12033" max="12033" width="2.7265625" style="23" customWidth="1"/>
    <col min="12034" max="12034" width="4.453125" style="23" customWidth="1"/>
    <col min="12035" max="12035" width="35.7265625" style="23" customWidth="1"/>
    <col min="12036" max="12042" width="16.7265625" style="23" customWidth="1"/>
    <col min="12043" max="12288" width="8.7265625" style="23"/>
    <col min="12289" max="12289" width="2.7265625" style="23" customWidth="1"/>
    <col min="12290" max="12290" width="4.453125" style="23" customWidth="1"/>
    <col min="12291" max="12291" width="35.7265625" style="23" customWidth="1"/>
    <col min="12292" max="12298" width="16.7265625" style="23" customWidth="1"/>
    <col min="12299" max="12544" width="8.7265625" style="23"/>
    <col min="12545" max="12545" width="2.7265625" style="23" customWidth="1"/>
    <col min="12546" max="12546" width="4.453125" style="23" customWidth="1"/>
    <col min="12547" max="12547" width="35.7265625" style="23" customWidth="1"/>
    <col min="12548" max="12554" width="16.7265625" style="23" customWidth="1"/>
    <col min="12555" max="12800" width="8.7265625" style="23"/>
    <col min="12801" max="12801" width="2.7265625" style="23" customWidth="1"/>
    <col min="12802" max="12802" width="4.453125" style="23" customWidth="1"/>
    <col min="12803" max="12803" width="35.7265625" style="23" customWidth="1"/>
    <col min="12804" max="12810" width="16.7265625" style="23" customWidth="1"/>
    <col min="12811" max="13056" width="8.7265625" style="23"/>
    <col min="13057" max="13057" width="2.7265625" style="23" customWidth="1"/>
    <col min="13058" max="13058" width="4.453125" style="23" customWidth="1"/>
    <col min="13059" max="13059" width="35.7265625" style="23" customWidth="1"/>
    <col min="13060" max="13066" width="16.7265625" style="23" customWidth="1"/>
    <col min="13067" max="13312" width="8.7265625" style="23"/>
    <col min="13313" max="13313" width="2.7265625" style="23" customWidth="1"/>
    <col min="13314" max="13314" width="4.453125" style="23" customWidth="1"/>
    <col min="13315" max="13315" width="35.7265625" style="23" customWidth="1"/>
    <col min="13316" max="13322" width="16.7265625" style="23" customWidth="1"/>
    <col min="13323" max="13568" width="8.7265625" style="23"/>
    <col min="13569" max="13569" width="2.7265625" style="23" customWidth="1"/>
    <col min="13570" max="13570" width="4.453125" style="23" customWidth="1"/>
    <col min="13571" max="13571" width="35.7265625" style="23" customWidth="1"/>
    <col min="13572" max="13578" width="16.7265625" style="23" customWidth="1"/>
    <col min="13579" max="13824" width="8.7265625" style="23"/>
    <col min="13825" max="13825" width="2.7265625" style="23" customWidth="1"/>
    <col min="13826" max="13826" width="4.453125" style="23" customWidth="1"/>
    <col min="13827" max="13827" width="35.7265625" style="23" customWidth="1"/>
    <col min="13828" max="13834" width="16.7265625" style="23" customWidth="1"/>
    <col min="13835" max="14080" width="8.7265625" style="23"/>
    <col min="14081" max="14081" width="2.7265625" style="23" customWidth="1"/>
    <col min="14082" max="14082" width="4.453125" style="23" customWidth="1"/>
    <col min="14083" max="14083" width="35.7265625" style="23" customWidth="1"/>
    <col min="14084" max="14090" width="16.7265625" style="23" customWidth="1"/>
    <col min="14091" max="14336" width="8.7265625" style="23"/>
    <col min="14337" max="14337" width="2.7265625" style="23" customWidth="1"/>
    <col min="14338" max="14338" width="4.453125" style="23" customWidth="1"/>
    <col min="14339" max="14339" width="35.7265625" style="23" customWidth="1"/>
    <col min="14340" max="14346" width="16.7265625" style="23" customWidth="1"/>
    <col min="14347" max="14592" width="8.7265625" style="23"/>
    <col min="14593" max="14593" width="2.7265625" style="23" customWidth="1"/>
    <col min="14594" max="14594" width="4.453125" style="23" customWidth="1"/>
    <col min="14595" max="14595" width="35.7265625" style="23" customWidth="1"/>
    <col min="14596" max="14602" width="16.7265625" style="23" customWidth="1"/>
    <col min="14603" max="14848" width="8.7265625" style="23"/>
    <col min="14849" max="14849" width="2.7265625" style="23" customWidth="1"/>
    <col min="14850" max="14850" width="4.453125" style="23" customWidth="1"/>
    <col min="14851" max="14851" width="35.7265625" style="23" customWidth="1"/>
    <col min="14852" max="14858" width="16.7265625" style="23" customWidth="1"/>
    <col min="14859" max="15104" width="8.7265625" style="23"/>
    <col min="15105" max="15105" width="2.7265625" style="23" customWidth="1"/>
    <col min="15106" max="15106" width="4.453125" style="23" customWidth="1"/>
    <col min="15107" max="15107" width="35.7265625" style="23" customWidth="1"/>
    <col min="15108" max="15114" width="16.7265625" style="23" customWidth="1"/>
    <col min="15115" max="15360" width="8.7265625" style="23"/>
    <col min="15361" max="15361" width="2.7265625" style="23" customWidth="1"/>
    <col min="15362" max="15362" width="4.453125" style="23" customWidth="1"/>
    <col min="15363" max="15363" width="35.7265625" style="23" customWidth="1"/>
    <col min="15364" max="15370" width="16.7265625" style="23" customWidth="1"/>
    <col min="15371" max="15616" width="8.7265625" style="23"/>
    <col min="15617" max="15617" width="2.7265625" style="23" customWidth="1"/>
    <col min="15618" max="15618" width="4.453125" style="23" customWidth="1"/>
    <col min="15619" max="15619" width="35.7265625" style="23" customWidth="1"/>
    <col min="15620" max="15626" width="16.7265625" style="23" customWidth="1"/>
    <col min="15627" max="15872" width="8.7265625" style="23"/>
    <col min="15873" max="15873" width="2.7265625" style="23" customWidth="1"/>
    <col min="15874" max="15874" width="4.453125" style="23" customWidth="1"/>
    <col min="15875" max="15875" width="35.7265625" style="23" customWidth="1"/>
    <col min="15876" max="15882" width="16.7265625" style="23" customWidth="1"/>
    <col min="15883" max="16128" width="8.7265625" style="23"/>
    <col min="16129" max="16129" width="2.7265625" style="23" customWidth="1"/>
    <col min="16130" max="16130" width="4.453125" style="23" customWidth="1"/>
    <col min="16131" max="16131" width="35.7265625" style="23" customWidth="1"/>
    <col min="16132" max="16138" width="16.7265625" style="23" customWidth="1"/>
    <col min="16139" max="16384" width="8.7265625" style="23"/>
  </cols>
  <sheetData>
    <row r="1" spans="1:11" ht="20.25" customHeight="1" x14ac:dyDescent="0.3">
      <c r="B1" s="486" t="s">
        <v>128</v>
      </c>
      <c r="C1" s="486"/>
      <c r="D1" s="486"/>
      <c r="E1" s="486"/>
      <c r="F1" s="486"/>
      <c r="G1" s="486"/>
      <c r="H1" s="486"/>
      <c r="I1" s="486"/>
      <c r="J1" s="486"/>
    </row>
    <row r="2" spans="1:11" ht="23.15" customHeight="1" thickBot="1" x14ac:dyDescent="0.35">
      <c r="A2" s="21"/>
      <c r="B2" s="284" t="s">
        <v>120</v>
      </c>
      <c r="C2" s="22"/>
      <c r="D2" s="22"/>
      <c r="E2" s="22"/>
      <c r="F2" s="22"/>
      <c r="G2" s="22"/>
      <c r="H2" s="21"/>
      <c r="I2" s="21"/>
      <c r="J2" s="21"/>
    </row>
    <row r="3" spans="1:11" ht="40" customHeight="1" x14ac:dyDescent="0.3">
      <c r="A3" s="21"/>
      <c r="B3" s="520" t="s">
        <v>117</v>
      </c>
      <c r="C3" s="521"/>
      <c r="D3" s="528"/>
      <c r="E3" s="529"/>
      <c r="F3" s="530"/>
      <c r="G3" s="282"/>
      <c r="H3" s="283" t="s">
        <v>114</v>
      </c>
      <c r="I3" s="21"/>
      <c r="J3" s="21"/>
    </row>
    <row r="4" spans="1:11" ht="40" customHeight="1" x14ac:dyDescent="0.3">
      <c r="A4" s="21"/>
      <c r="B4" s="522" t="s">
        <v>208</v>
      </c>
      <c r="C4" s="523"/>
      <c r="D4" s="531"/>
      <c r="E4" s="532"/>
      <c r="F4" s="533"/>
      <c r="G4" s="282"/>
      <c r="H4" s="281" t="s">
        <v>112</v>
      </c>
      <c r="I4" s="21"/>
      <c r="J4" s="21"/>
    </row>
    <row r="5" spans="1:11" ht="40" customHeight="1" x14ac:dyDescent="0.3">
      <c r="A5" s="21"/>
      <c r="B5" s="586" t="s">
        <v>135</v>
      </c>
      <c r="C5" s="587"/>
      <c r="D5" s="531" t="s">
        <v>219</v>
      </c>
      <c r="E5" s="532"/>
      <c r="F5" s="533"/>
      <c r="G5" s="22"/>
      <c r="H5" s="21"/>
      <c r="I5" s="21"/>
      <c r="J5" s="21"/>
    </row>
    <row r="6" spans="1:11" ht="14.5" thickBot="1" x14ac:dyDescent="0.35">
      <c r="A6" s="21"/>
      <c r="B6" s="287"/>
      <c r="C6" s="286" t="s">
        <v>111</v>
      </c>
      <c r="D6" s="584">
        <f>VLOOKUP(D5,'List Inputs'!A2:C6,2,0)</f>
        <v>100</v>
      </c>
      <c r="E6" s="585"/>
      <c r="F6" s="285" t="s">
        <v>110</v>
      </c>
      <c r="G6" s="22"/>
      <c r="H6" s="21"/>
      <c r="I6" s="21"/>
      <c r="J6" s="21"/>
    </row>
    <row r="7" spans="1:11" ht="15.75" customHeight="1" x14ac:dyDescent="0.3">
      <c r="A7" s="21"/>
      <c r="B7" s="91"/>
      <c r="C7" s="21"/>
      <c r="D7" s="21"/>
      <c r="E7" s="21"/>
      <c r="F7" s="21"/>
      <c r="G7" s="21"/>
      <c r="H7" s="21"/>
      <c r="I7" s="21"/>
      <c r="J7" s="21"/>
    </row>
    <row r="8" spans="1:11" ht="15" customHeight="1" x14ac:dyDescent="0.3">
      <c r="A8" s="21"/>
      <c r="B8" s="14" t="s">
        <v>139</v>
      </c>
      <c r="C8" s="21"/>
      <c r="D8" s="21"/>
      <c r="E8" s="21"/>
      <c r="F8" s="21"/>
      <c r="G8" s="21"/>
      <c r="H8" s="21"/>
      <c r="I8" s="21"/>
      <c r="J8" s="21"/>
    </row>
    <row r="9" spans="1:11" ht="50" customHeight="1" x14ac:dyDescent="0.3">
      <c r="A9" s="21"/>
      <c r="B9" s="568" t="s">
        <v>216</v>
      </c>
      <c r="C9" s="568"/>
      <c r="D9" s="568"/>
      <c r="E9" s="568"/>
      <c r="F9" s="568"/>
      <c r="G9" s="568"/>
      <c r="H9" s="568"/>
      <c r="I9" s="568"/>
      <c r="J9" s="568"/>
      <c r="K9" s="568"/>
    </row>
    <row r="10" spans="1:11" ht="14.5" thickBot="1" x14ac:dyDescent="0.35">
      <c r="A10" s="21"/>
      <c r="B10" s="277"/>
      <c r="C10" s="21"/>
      <c r="D10" s="21"/>
      <c r="E10" s="21"/>
      <c r="F10" s="21"/>
      <c r="G10" s="21"/>
      <c r="H10" s="21"/>
      <c r="I10" s="21"/>
      <c r="J10" s="21"/>
    </row>
    <row r="11" spans="1:11" x14ac:dyDescent="0.3">
      <c r="A11" s="21"/>
      <c r="B11" s="537" t="s">
        <v>109</v>
      </c>
      <c r="C11" s="538"/>
      <c r="D11" s="538"/>
      <c r="E11" s="538"/>
      <c r="F11" s="538"/>
      <c r="G11" s="538"/>
      <c r="H11" s="538"/>
      <c r="I11" s="539"/>
      <c r="J11" s="542" t="s">
        <v>48</v>
      </c>
    </row>
    <row r="12" spans="1:11" x14ac:dyDescent="0.3">
      <c r="A12" s="21"/>
      <c r="B12" s="276"/>
      <c r="C12" s="540" t="s">
        <v>108</v>
      </c>
      <c r="D12" s="547" t="s">
        <v>107</v>
      </c>
      <c r="E12" s="548"/>
      <c r="F12" s="548"/>
      <c r="G12" s="548"/>
      <c r="H12" s="548"/>
      <c r="I12" s="549"/>
      <c r="J12" s="543"/>
    </row>
    <row r="13" spans="1:11" ht="14.25" customHeight="1" x14ac:dyDescent="0.3">
      <c r="A13" s="21"/>
      <c r="B13" s="275"/>
      <c r="C13" s="541"/>
      <c r="D13" s="274" t="s">
        <v>54</v>
      </c>
      <c r="E13" s="274" t="s">
        <v>53</v>
      </c>
      <c r="F13" s="274" t="s">
        <v>52</v>
      </c>
      <c r="G13" s="274" t="s">
        <v>51</v>
      </c>
      <c r="H13" s="274" t="s">
        <v>50</v>
      </c>
      <c r="I13" s="273" t="s">
        <v>58</v>
      </c>
      <c r="J13" s="544"/>
    </row>
    <row r="14" spans="1:11" ht="14.25" customHeight="1" x14ac:dyDescent="0.3">
      <c r="A14" s="21"/>
      <c r="B14" s="189"/>
      <c r="C14" s="239"/>
      <c r="D14" s="263"/>
      <c r="E14" s="263"/>
      <c r="F14" s="263"/>
      <c r="G14" s="263"/>
      <c r="H14" s="263"/>
      <c r="I14" s="272"/>
      <c r="J14" s="260"/>
    </row>
    <row r="15" spans="1:11" x14ac:dyDescent="0.3">
      <c r="A15" s="21"/>
      <c r="B15" s="148" t="s">
        <v>47</v>
      </c>
      <c r="C15" s="239" t="s">
        <v>46</v>
      </c>
      <c r="D15" s="266">
        <f t="shared" ref="D15:I15" si="0">F35</f>
        <v>0</v>
      </c>
      <c r="E15" s="266">
        <f t="shared" si="0"/>
        <v>0</v>
      </c>
      <c r="F15" s="266">
        <f t="shared" si="0"/>
        <v>0</v>
      </c>
      <c r="G15" s="266">
        <f t="shared" si="0"/>
        <v>0</v>
      </c>
      <c r="H15" s="266">
        <f t="shared" si="0"/>
        <v>0</v>
      </c>
      <c r="I15" s="265">
        <f t="shared" si="0"/>
        <v>0</v>
      </c>
      <c r="J15" s="264">
        <f>I15*$D$6/100</f>
        <v>0</v>
      </c>
    </row>
    <row r="16" spans="1:11" x14ac:dyDescent="0.3">
      <c r="A16" s="21"/>
      <c r="B16" s="148"/>
      <c r="C16" s="239"/>
      <c r="D16" s="266"/>
      <c r="E16" s="266"/>
      <c r="F16" s="266"/>
      <c r="G16" s="266"/>
      <c r="H16" s="266"/>
      <c r="I16" s="265"/>
      <c r="J16" s="260"/>
    </row>
    <row r="17" spans="1:22" x14ac:dyDescent="0.3">
      <c r="A17" s="21"/>
      <c r="B17" s="148" t="s">
        <v>44</v>
      </c>
      <c r="C17" s="239" t="s">
        <v>43</v>
      </c>
      <c r="D17" s="266">
        <f t="shared" ref="D17:I17" si="1">F58</f>
        <v>0</v>
      </c>
      <c r="E17" s="266">
        <f t="shared" si="1"/>
        <v>0</v>
      </c>
      <c r="F17" s="266">
        <f t="shared" si="1"/>
        <v>0</v>
      </c>
      <c r="G17" s="266">
        <f t="shared" si="1"/>
        <v>0</v>
      </c>
      <c r="H17" s="266">
        <f t="shared" si="1"/>
        <v>0</v>
      </c>
      <c r="I17" s="265">
        <f t="shared" si="1"/>
        <v>0</v>
      </c>
      <c r="J17" s="264">
        <f>I17*$D$6/100</f>
        <v>0</v>
      </c>
    </row>
    <row r="18" spans="1:22" x14ac:dyDescent="0.3">
      <c r="A18" s="21"/>
      <c r="B18" s="148"/>
      <c r="C18" s="239"/>
      <c r="D18" s="266"/>
      <c r="E18" s="266"/>
      <c r="F18" s="266"/>
      <c r="G18" s="266"/>
      <c r="H18" s="266"/>
      <c r="I18" s="265"/>
      <c r="J18" s="260"/>
    </row>
    <row r="19" spans="1:22" x14ac:dyDescent="0.3">
      <c r="A19" s="21"/>
      <c r="B19" s="148" t="s">
        <v>41</v>
      </c>
      <c r="C19" s="239" t="s">
        <v>40</v>
      </c>
      <c r="D19" s="266">
        <f t="shared" ref="D19:I19" si="2">F88</f>
        <v>0</v>
      </c>
      <c r="E19" s="266">
        <f t="shared" si="2"/>
        <v>0</v>
      </c>
      <c r="F19" s="266">
        <f t="shared" si="2"/>
        <v>0</v>
      </c>
      <c r="G19" s="266">
        <f t="shared" si="2"/>
        <v>0</v>
      </c>
      <c r="H19" s="266">
        <f t="shared" si="2"/>
        <v>0</v>
      </c>
      <c r="I19" s="265">
        <f t="shared" si="2"/>
        <v>0</v>
      </c>
      <c r="J19" s="264">
        <f>I19*$D$6/100</f>
        <v>0</v>
      </c>
    </row>
    <row r="20" spans="1:22" x14ac:dyDescent="0.3">
      <c r="A20" s="21"/>
      <c r="B20" s="148"/>
      <c r="C20" s="239"/>
      <c r="D20" s="266"/>
      <c r="E20" s="266"/>
      <c r="F20" s="266"/>
      <c r="G20" s="266"/>
      <c r="H20" s="266"/>
      <c r="I20" s="265"/>
      <c r="J20" s="267"/>
    </row>
    <row r="21" spans="1:22" x14ac:dyDescent="0.3">
      <c r="A21" s="21"/>
      <c r="B21" s="148" t="s">
        <v>38</v>
      </c>
      <c r="C21" s="239" t="s">
        <v>37</v>
      </c>
      <c r="D21" s="266">
        <f t="shared" ref="D21:I21" si="3">F117</f>
        <v>0</v>
      </c>
      <c r="E21" s="266">
        <f t="shared" si="3"/>
        <v>0</v>
      </c>
      <c r="F21" s="266">
        <f t="shared" si="3"/>
        <v>0</v>
      </c>
      <c r="G21" s="266">
        <f t="shared" si="3"/>
        <v>0</v>
      </c>
      <c r="H21" s="266">
        <f t="shared" si="3"/>
        <v>0</v>
      </c>
      <c r="I21" s="265">
        <f t="shared" si="3"/>
        <v>0</v>
      </c>
      <c r="J21" s="264">
        <f>I21*$D$6/100</f>
        <v>0</v>
      </c>
    </row>
    <row r="22" spans="1:22" x14ac:dyDescent="0.3">
      <c r="A22" s="21"/>
      <c r="B22" s="148"/>
      <c r="C22" s="239"/>
      <c r="D22" s="266"/>
      <c r="E22" s="266"/>
      <c r="F22" s="266"/>
      <c r="G22" s="266"/>
      <c r="H22" s="266"/>
      <c r="I22" s="265"/>
      <c r="J22" s="264"/>
    </row>
    <row r="23" spans="1:22" x14ac:dyDescent="0.3">
      <c r="A23" s="21"/>
      <c r="B23" s="148" t="s">
        <v>106</v>
      </c>
      <c r="C23" s="239" t="s">
        <v>35</v>
      </c>
      <c r="D23" s="266">
        <f t="shared" ref="D23:I23" si="4">F131</f>
        <v>0</v>
      </c>
      <c r="E23" s="266">
        <f t="shared" si="4"/>
        <v>0</v>
      </c>
      <c r="F23" s="266">
        <f t="shared" si="4"/>
        <v>0</v>
      </c>
      <c r="G23" s="266">
        <f t="shared" si="4"/>
        <v>0</v>
      </c>
      <c r="H23" s="266">
        <f t="shared" si="4"/>
        <v>0</v>
      </c>
      <c r="I23" s="266">
        <f t="shared" si="4"/>
        <v>0</v>
      </c>
      <c r="J23" s="264">
        <f>I23*$D$6/100</f>
        <v>0</v>
      </c>
    </row>
    <row r="24" spans="1:22" x14ac:dyDescent="0.3">
      <c r="A24" s="21"/>
      <c r="B24" s="148"/>
      <c r="C24" s="239"/>
      <c r="D24" s="266"/>
      <c r="E24" s="266"/>
      <c r="F24" s="266"/>
      <c r="G24" s="266"/>
      <c r="H24" s="266"/>
      <c r="I24" s="265"/>
      <c r="J24" s="264"/>
    </row>
    <row r="25" spans="1:22" x14ac:dyDescent="0.3">
      <c r="A25" s="21"/>
      <c r="B25" s="271" t="s">
        <v>105</v>
      </c>
      <c r="C25" s="270" t="s">
        <v>33</v>
      </c>
      <c r="D25" s="269">
        <f t="shared" ref="D25:I25" si="5">D15+D17+D19+D21+D23</f>
        <v>0</v>
      </c>
      <c r="E25" s="269">
        <f t="shared" si="5"/>
        <v>0</v>
      </c>
      <c r="F25" s="269">
        <f t="shared" si="5"/>
        <v>0</v>
      </c>
      <c r="G25" s="269">
        <f t="shared" si="5"/>
        <v>0</v>
      </c>
      <c r="H25" s="269">
        <f t="shared" si="5"/>
        <v>0</v>
      </c>
      <c r="I25" s="269">
        <f t="shared" si="5"/>
        <v>0</v>
      </c>
      <c r="J25" s="264">
        <f>I25*$D$6/100</f>
        <v>0</v>
      </c>
      <c r="K25" s="268"/>
    </row>
    <row r="26" spans="1:22" x14ac:dyDescent="0.3">
      <c r="A26" s="21"/>
      <c r="B26" s="148"/>
      <c r="C26" s="239"/>
      <c r="D26" s="266"/>
      <c r="E26" s="266"/>
      <c r="F26" s="266"/>
      <c r="G26" s="266"/>
      <c r="H26" s="266"/>
      <c r="I26" s="265"/>
      <c r="J26" s="267"/>
      <c r="K26" s="115"/>
    </row>
    <row r="27" spans="1:22" x14ac:dyDescent="0.3">
      <c r="A27" s="21"/>
      <c r="B27" s="148" t="s">
        <v>104</v>
      </c>
      <c r="C27" s="239" t="s">
        <v>31</v>
      </c>
      <c r="D27" s="266">
        <f t="shared" ref="D27:I27" si="6">F147</f>
        <v>0</v>
      </c>
      <c r="E27" s="266">
        <f t="shared" si="6"/>
        <v>0</v>
      </c>
      <c r="F27" s="266">
        <f t="shared" si="6"/>
        <v>0</v>
      </c>
      <c r="G27" s="266">
        <f t="shared" si="6"/>
        <v>0</v>
      </c>
      <c r="H27" s="266">
        <f t="shared" si="6"/>
        <v>0</v>
      </c>
      <c r="I27" s="265">
        <f t="shared" si="6"/>
        <v>0</v>
      </c>
      <c r="J27" s="264">
        <f>I27*$D$6/100</f>
        <v>0</v>
      </c>
    </row>
    <row r="28" spans="1:22" x14ac:dyDescent="0.3">
      <c r="A28" s="21"/>
      <c r="B28" s="148"/>
      <c r="C28" s="263"/>
      <c r="D28" s="262"/>
      <c r="E28" s="262"/>
      <c r="F28" s="262"/>
      <c r="G28" s="262"/>
      <c r="H28" s="262"/>
      <c r="I28" s="261"/>
      <c r="J28" s="260"/>
    </row>
    <row r="29" spans="1:22" ht="14.5" thickBot="1" x14ac:dyDescent="0.35">
      <c r="A29" s="21"/>
      <c r="B29" s="259"/>
      <c r="C29" s="258" t="s">
        <v>27</v>
      </c>
      <c r="D29" s="257">
        <f t="shared" ref="D29:I29" si="7">D25+D27</f>
        <v>0</v>
      </c>
      <c r="E29" s="257">
        <f t="shared" si="7"/>
        <v>0</v>
      </c>
      <c r="F29" s="257">
        <f t="shared" si="7"/>
        <v>0</v>
      </c>
      <c r="G29" s="257">
        <f t="shared" si="7"/>
        <v>0</v>
      </c>
      <c r="H29" s="257">
        <f t="shared" si="7"/>
        <v>0</v>
      </c>
      <c r="I29" s="256">
        <f t="shared" si="7"/>
        <v>0</v>
      </c>
      <c r="J29" s="255">
        <f>I29*$D$6/100</f>
        <v>0</v>
      </c>
    </row>
    <row r="30" spans="1:22" ht="40" customHeight="1" x14ac:dyDescent="0.3">
      <c r="A30" s="21"/>
      <c r="B30" s="569" t="s">
        <v>211</v>
      </c>
      <c r="C30" s="570"/>
      <c r="D30" s="570"/>
      <c r="E30" s="570"/>
      <c r="F30" s="570"/>
      <c r="G30" s="570"/>
      <c r="H30" s="570"/>
      <c r="I30" s="570"/>
      <c r="J30" s="570"/>
      <c r="K30" s="570"/>
    </row>
    <row r="31" spans="1:22" x14ac:dyDescent="0.3">
      <c r="A31" s="21"/>
      <c r="B31" s="88"/>
      <c r="C31" s="90"/>
      <c r="D31" s="254"/>
      <c r="E31" s="254"/>
      <c r="F31" s="254"/>
      <c r="G31" s="92"/>
      <c r="H31" s="92"/>
      <c r="I31" s="254"/>
      <c r="J31" s="254"/>
    </row>
    <row r="32" spans="1:22" x14ac:dyDescent="0.3">
      <c r="A32" s="21"/>
      <c r="B32" s="550" t="s">
        <v>103</v>
      </c>
      <c r="C32" s="550"/>
      <c r="D32" s="550"/>
      <c r="E32" s="550"/>
      <c r="F32" s="550"/>
      <c r="G32" s="550"/>
      <c r="H32" s="550"/>
      <c r="I32" s="550"/>
      <c r="J32" s="550"/>
      <c r="K32" s="550"/>
      <c r="L32" s="112"/>
      <c r="M32" s="112"/>
      <c r="N32" s="112"/>
      <c r="O32" s="112"/>
      <c r="P32" s="112"/>
      <c r="Q32" s="112"/>
      <c r="R32" s="112"/>
      <c r="S32" s="112"/>
      <c r="T32" s="112"/>
      <c r="U32" s="112"/>
      <c r="V32" s="112"/>
    </row>
    <row r="33" spans="1:22" ht="14.5" thickBot="1" x14ac:dyDescent="0.35">
      <c r="A33" s="21"/>
      <c r="B33" s="253"/>
      <c r="C33" s="252"/>
      <c r="D33" s="252"/>
      <c r="E33" s="252"/>
      <c r="F33" s="252"/>
      <c r="G33" s="252"/>
      <c r="H33" s="252"/>
      <c r="I33" s="252"/>
      <c r="J33" s="252"/>
    </row>
    <row r="34" spans="1:22" ht="14.25" customHeight="1" thickTop="1" x14ac:dyDescent="0.3">
      <c r="A34" s="21"/>
      <c r="B34" s="202" t="s">
        <v>47</v>
      </c>
      <c r="C34" s="251" t="s">
        <v>102</v>
      </c>
      <c r="D34" s="200"/>
      <c r="E34" s="199"/>
      <c r="F34" s="250" t="s">
        <v>54</v>
      </c>
      <c r="G34" s="250" t="s">
        <v>53</v>
      </c>
      <c r="H34" s="250" t="s">
        <v>52</v>
      </c>
      <c r="I34" s="250" t="s">
        <v>51</v>
      </c>
      <c r="J34" s="250" t="s">
        <v>50</v>
      </c>
      <c r="K34" s="249" t="s">
        <v>58</v>
      </c>
    </row>
    <row r="35" spans="1:22" ht="14.5" thickBot="1" x14ac:dyDescent="0.35">
      <c r="A35" s="252"/>
      <c r="B35" s="196"/>
      <c r="C35" s="195"/>
      <c r="D35" s="195"/>
      <c r="E35" s="194" t="s">
        <v>101</v>
      </c>
      <c r="F35" s="248">
        <f>SUM(G41:G51)</f>
        <v>0</v>
      </c>
      <c r="G35" s="248">
        <f>SUM(J41:J51)</f>
        <v>0</v>
      </c>
      <c r="H35" s="248">
        <f>SUM(M41:M51)</f>
        <v>0</v>
      </c>
      <c r="I35" s="248">
        <f>SUM(P41:P51)</f>
        <v>0</v>
      </c>
      <c r="J35" s="248">
        <f>SUM(S41:S51)</f>
        <v>0</v>
      </c>
      <c r="K35" s="247">
        <f>SUM(F35:J35)</f>
        <v>0</v>
      </c>
    </row>
    <row r="36" spans="1:22" ht="140" customHeight="1" thickTop="1" x14ac:dyDescent="0.3">
      <c r="A36" s="252"/>
      <c r="B36" s="555" t="s">
        <v>218</v>
      </c>
      <c r="C36" s="555"/>
      <c r="D36" s="555"/>
      <c r="E36" s="555"/>
      <c r="F36" s="555"/>
      <c r="G36" s="555"/>
      <c r="H36" s="555"/>
      <c r="I36" s="555"/>
      <c r="J36" s="555"/>
      <c r="K36" s="555"/>
    </row>
    <row r="37" spans="1:22" ht="14.5" thickBot="1" x14ac:dyDescent="0.35">
      <c r="A37" s="21"/>
      <c r="B37" s="91"/>
      <c r="C37" s="89"/>
      <c r="D37" s="89"/>
      <c r="E37" s="89"/>
      <c r="F37" s="89"/>
      <c r="G37" s="87"/>
      <c r="H37" s="87"/>
      <c r="I37" s="87"/>
      <c r="J37" s="87"/>
    </row>
    <row r="38" spans="1:22" ht="14.5" customHeight="1" x14ac:dyDescent="0.3">
      <c r="A38" s="21"/>
      <c r="B38" s="246"/>
      <c r="C38" s="551" t="s">
        <v>100</v>
      </c>
      <c r="D38" s="554" t="s">
        <v>99</v>
      </c>
      <c r="E38" s="556" t="s">
        <v>67</v>
      </c>
      <c r="F38" s="557"/>
      <c r="G38" s="557"/>
      <c r="H38" s="557"/>
      <c r="I38" s="557"/>
      <c r="J38" s="557"/>
      <c r="K38" s="557"/>
      <c r="L38" s="557"/>
      <c r="M38" s="557"/>
      <c r="N38" s="557"/>
      <c r="O38" s="557"/>
      <c r="P38" s="557"/>
      <c r="Q38" s="557"/>
      <c r="R38" s="557"/>
      <c r="S38" s="557"/>
      <c r="T38" s="558"/>
      <c r="U38" s="504" t="s">
        <v>161</v>
      </c>
      <c r="V38" s="499" t="s">
        <v>162</v>
      </c>
    </row>
    <row r="39" spans="1:22" x14ac:dyDescent="0.3">
      <c r="A39" s="21"/>
      <c r="B39" s="132"/>
      <c r="C39" s="552"/>
      <c r="D39" s="507"/>
      <c r="E39" s="502" t="s">
        <v>54</v>
      </c>
      <c r="F39" s="503"/>
      <c r="G39" s="503"/>
      <c r="H39" s="503" t="s">
        <v>53</v>
      </c>
      <c r="I39" s="503"/>
      <c r="J39" s="503"/>
      <c r="K39" s="503" t="s">
        <v>52</v>
      </c>
      <c r="L39" s="503"/>
      <c r="M39" s="503"/>
      <c r="N39" s="503" t="s">
        <v>51</v>
      </c>
      <c r="O39" s="503"/>
      <c r="P39" s="503"/>
      <c r="Q39" s="503" t="s">
        <v>50</v>
      </c>
      <c r="R39" s="503"/>
      <c r="S39" s="503"/>
      <c r="T39" s="507" t="s">
        <v>64</v>
      </c>
      <c r="U39" s="505"/>
      <c r="V39" s="500"/>
    </row>
    <row r="40" spans="1:22" ht="26.5" thickBot="1" x14ac:dyDescent="0.35">
      <c r="A40" s="21"/>
      <c r="B40" s="245"/>
      <c r="C40" s="553"/>
      <c r="D40" s="508"/>
      <c r="E40" s="97" t="s">
        <v>98</v>
      </c>
      <c r="F40" s="130" t="s">
        <v>62</v>
      </c>
      <c r="G40" s="130" t="s">
        <v>61</v>
      </c>
      <c r="H40" s="131" t="s">
        <v>98</v>
      </c>
      <c r="I40" s="130" t="s">
        <v>62</v>
      </c>
      <c r="J40" s="130" t="s">
        <v>61</v>
      </c>
      <c r="K40" s="131" t="s">
        <v>98</v>
      </c>
      <c r="L40" s="130" t="s">
        <v>62</v>
      </c>
      <c r="M40" s="130" t="s">
        <v>61</v>
      </c>
      <c r="N40" s="131" t="s">
        <v>98</v>
      </c>
      <c r="O40" s="130" t="s">
        <v>62</v>
      </c>
      <c r="P40" s="130" t="s">
        <v>61</v>
      </c>
      <c r="Q40" s="131" t="s">
        <v>98</v>
      </c>
      <c r="R40" s="130" t="s">
        <v>62</v>
      </c>
      <c r="S40" s="130" t="s">
        <v>61</v>
      </c>
      <c r="T40" s="508"/>
      <c r="U40" s="506"/>
      <c r="V40" s="501"/>
    </row>
    <row r="41" spans="1:22" ht="15" customHeight="1" x14ac:dyDescent="0.3">
      <c r="A41" s="21"/>
      <c r="B41" s="151">
        <v>1</v>
      </c>
      <c r="C41" s="244" t="s">
        <v>96</v>
      </c>
      <c r="D41" s="243"/>
      <c r="E41" s="242"/>
      <c r="F41" s="127"/>
      <c r="G41" s="241">
        <f>F41/12*E41</f>
        <v>0</v>
      </c>
      <c r="H41" s="128"/>
      <c r="I41" s="127"/>
      <c r="J41" s="241">
        <f>I41/12*H41</f>
        <v>0</v>
      </c>
      <c r="K41" s="128"/>
      <c r="L41" s="127"/>
      <c r="M41" s="241">
        <f>L41/12*K41</f>
        <v>0</v>
      </c>
      <c r="N41" s="128"/>
      <c r="O41" s="127"/>
      <c r="P41" s="241">
        <f>O41/12*N41</f>
        <v>0</v>
      </c>
      <c r="Q41" s="128"/>
      <c r="R41" s="127"/>
      <c r="S41" s="126">
        <f>R41/12*Q41</f>
        <v>0</v>
      </c>
      <c r="T41" s="370">
        <f>S41+P41+M41+J41+G41</f>
        <v>0</v>
      </c>
      <c r="U41" s="240"/>
      <c r="V41" s="124"/>
    </row>
    <row r="42" spans="1:22" x14ac:dyDescent="0.3">
      <c r="A42" s="21"/>
      <c r="B42" s="148"/>
      <c r="C42" s="239"/>
      <c r="D42" s="237"/>
      <c r="E42" s="215"/>
      <c r="F42" s="211"/>
      <c r="G42" s="214"/>
      <c r="H42" s="213"/>
      <c r="I42" s="211"/>
      <c r="J42" s="214"/>
      <c r="K42" s="213"/>
      <c r="L42" s="211"/>
      <c r="M42" s="214"/>
      <c r="N42" s="213"/>
      <c r="O42" s="211"/>
      <c r="P42" s="214"/>
      <c r="Q42" s="213"/>
      <c r="R42" s="211"/>
      <c r="S42" s="214"/>
      <c r="T42" s="370"/>
      <c r="U42" s="68"/>
      <c r="V42" s="236"/>
    </row>
    <row r="43" spans="1:22" x14ac:dyDescent="0.3">
      <c r="A43" s="21"/>
      <c r="B43" s="148">
        <v>2</v>
      </c>
      <c r="C43" s="235" t="s">
        <v>207</v>
      </c>
      <c r="D43" s="238"/>
      <c r="E43" s="233"/>
      <c r="F43" s="211"/>
      <c r="G43" s="214"/>
      <c r="H43" s="232"/>
      <c r="I43" s="211"/>
      <c r="J43" s="214"/>
      <c r="K43" s="232"/>
      <c r="L43" s="211"/>
      <c r="M43" s="214"/>
      <c r="N43" s="232"/>
      <c r="O43" s="211"/>
      <c r="P43" s="214"/>
      <c r="Q43" s="232"/>
      <c r="R43" s="211"/>
      <c r="S43" s="214"/>
      <c r="T43" s="370"/>
      <c r="U43" s="230"/>
      <c r="V43" s="229"/>
    </row>
    <row r="44" spans="1:22" x14ac:dyDescent="0.3">
      <c r="A44" s="21"/>
      <c r="B44" s="148"/>
      <c r="C44" s="227" t="s">
        <v>95</v>
      </c>
      <c r="D44" s="226"/>
      <c r="E44" s="225"/>
      <c r="F44" s="222"/>
      <c r="G44" s="221">
        <f>F44/12*E44</f>
        <v>0</v>
      </c>
      <c r="H44" s="224"/>
      <c r="I44" s="222"/>
      <c r="J44" s="221">
        <f>I44/12*H44</f>
        <v>0</v>
      </c>
      <c r="K44" s="224"/>
      <c r="L44" s="222"/>
      <c r="M44" s="221">
        <f>L44/12*K44</f>
        <v>0</v>
      </c>
      <c r="N44" s="224"/>
      <c r="O44" s="222"/>
      <c r="P44" s="221">
        <f>O44/12*N44</f>
        <v>0</v>
      </c>
      <c r="Q44" s="224"/>
      <c r="R44" s="222"/>
      <c r="S44" s="221">
        <f>R44/12*Q44</f>
        <v>0</v>
      </c>
      <c r="T44" s="370">
        <f t="shared" ref="T44:T51" si="8">S44+P44+M44+J44+G44</f>
        <v>0</v>
      </c>
      <c r="U44" s="162"/>
      <c r="V44" s="228"/>
    </row>
    <row r="45" spans="1:22" x14ac:dyDescent="0.3">
      <c r="A45" s="21"/>
      <c r="B45" s="148"/>
      <c r="C45" s="227" t="s">
        <v>94</v>
      </c>
      <c r="D45" s="226"/>
      <c r="E45" s="225"/>
      <c r="F45" s="222"/>
      <c r="G45" s="221">
        <f>F45/12*E45</f>
        <v>0</v>
      </c>
      <c r="H45" s="224"/>
      <c r="I45" s="222"/>
      <c r="J45" s="221">
        <f>I45/12*H45</f>
        <v>0</v>
      </c>
      <c r="K45" s="223"/>
      <c r="L45" s="222"/>
      <c r="M45" s="221">
        <f>L45/12*K45</f>
        <v>0</v>
      </c>
      <c r="N45" s="223"/>
      <c r="O45" s="222"/>
      <c r="P45" s="221">
        <f>O45/12*N45</f>
        <v>0</v>
      </c>
      <c r="Q45" s="223"/>
      <c r="R45" s="222"/>
      <c r="S45" s="221">
        <f>R45/12*Q45</f>
        <v>0</v>
      </c>
      <c r="T45" s="370">
        <f t="shared" si="8"/>
        <v>0</v>
      </c>
      <c r="U45" s="220"/>
      <c r="V45" s="219"/>
    </row>
    <row r="46" spans="1:22" x14ac:dyDescent="0.3">
      <c r="A46" s="21"/>
      <c r="B46" s="148"/>
      <c r="C46" s="227" t="s">
        <v>93</v>
      </c>
      <c r="D46" s="226"/>
      <c r="E46" s="225"/>
      <c r="F46" s="222"/>
      <c r="G46" s="221">
        <f>F46/12*E46</f>
        <v>0</v>
      </c>
      <c r="H46" s="224"/>
      <c r="I46" s="222"/>
      <c r="J46" s="221">
        <f>I46/12*H46</f>
        <v>0</v>
      </c>
      <c r="K46" s="223"/>
      <c r="L46" s="222"/>
      <c r="M46" s="221">
        <f>L46/12*K46</f>
        <v>0</v>
      </c>
      <c r="N46" s="223"/>
      <c r="O46" s="222"/>
      <c r="P46" s="221">
        <f>O46/12*N46</f>
        <v>0</v>
      </c>
      <c r="Q46" s="223"/>
      <c r="R46" s="222"/>
      <c r="S46" s="221">
        <f>R46/12*Q46</f>
        <v>0</v>
      </c>
      <c r="T46" s="370">
        <f t="shared" si="8"/>
        <v>0</v>
      </c>
      <c r="U46" s="220"/>
      <c r="V46" s="219"/>
    </row>
    <row r="47" spans="1:22" x14ac:dyDescent="0.3">
      <c r="A47" s="21"/>
      <c r="B47" s="148"/>
      <c r="C47" s="227"/>
      <c r="D47" s="237"/>
      <c r="E47" s="215"/>
      <c r="F47" s="211"/>
      <c r="G47" s="214"/>
      <c r="H47" s="213"/>
      <c r="I47" s="211"/>
      <c r="J47" s="214"/>
      <c r="K47" s="212"/>
      <c r="L47" s="211"/>
      <c r="M47" s="214"/>
      <c r="N47" s="212"/>
      <c r="O47" s="211"/>
      <c r="P47" s="214"/>
      <c r="Q47" s="212"/>
      <c r="R47" s="211"/>
      <c r="S47" s="214"/>
      <c r="T47" s="370"/>
      <c r="U47" s="68"/>
      <c r="V47" s="236"/>
    </row>
    <row r="48" spans="1:22" x14ac:dyDescent="0.3">
      <c r="A48" s="21"/>
      <c r="B48" s="148">
        <v>3</v>
      </c>
      <c r="C48" s="235" t="s">
        <v>92</v>
      </c>
      <c r="D48" s="234"/>
      <c r="E48" s="233"/>
      <c r="F48" s="211"/>
      <c r="G48" s="214"/>
      <c r="H48" s="232"/>
      <c r="I48" s="211"/>
      <c r="J48" s="214"/>
      <c r="K48" s="231"/>
      <c r="L48" s="211"/>
      <c r="M48" s="214"/>
      <c r="N48" s="231"/>
      <c r="O48" s="211"/>
      <c r="P48" s="214"/>
      <c r="Q48" s="231"/>
      <c r="R48" s="211"/>
      <c r="S48" s="214"/>
      <c r="T48" s="370"/>
      <c r="U48" s="230"/>
      <c r="V48" s="229"/>
    </row>
    <row r="49" spans="1:22" x14ac:dyDescent="0.3">
      <c r="A49" s="21"/>
      <c r="B49" s="148"/>
      <c r="C49" s="227"/>
      <c r="D49" s="226"/>
      <c r="E49" s="225"/>
      <c r="F49" s="222"/>
      <c r="G49" s="221">
        <f>F49/12*E49</f>
        <v>0</v>
      </c>
      <c r="H49" s="224"/>
      <c r="I49" s="222"/>
      <c r="J49" s="221">
        <f>I49/12*H49</f>
        <v>0</v>
      </c>
      <c r="K49" s="223"/>
      <c r="L49" s="222"/>
      <c r="M49" s="221">
        <f>L49/12*K49</f>
        <v>0</v>
      </c>
      <c r="N49" s="223"/>
      <c r="O49" s="222"/>
      <c r="P49" s="221">
        <f>O49/12*N49</f>
        <v>0</v>
      </c>
      <c r="Q49" s="223"/>
      <c r="R49" s="222"/>
      <c r="S49" s="221">
        <f>R49/12*Q49</f>
        <v>0</v>
      </c>
      <c r="T49" s="370">
        <f t="shared" si="8"/>
        <v>0</v>
      </c>
      <c r="U49" s="162"/>
      <c r="V49" s="228"/>
    </row>
    <row r="50" spans="1:22" x14ac:dyDescent="0.3">
      <c r="A50" s="21"/>
      <c r="B50" s="148"/>
      <c r="C50" s="227"/>
      <c r="D50" s="226"/>
      <c r="E50" s="225"/>
      <c r="F50" s="222"/>
      <c r="G50" s="221">
        <f>F50/12*E50</f>
        <v>0</v>
      </c>
      <c r="H50" s="224"/>
      <c r="I50" s="222"/>
      <c r="J50" s="221">
        <f>I50/12*H50</f>
        <v>0</v>
      </c>
      <c r="K50" s="223"/>
      <c r="L50" s="222"/>
      <c r="M50" s="221">
        <f>L50/12*K50</f>
        <v>0</v>
      </c>
      <c r="N50" s="223"/>
      <c r="O50" s="222"/>
      <c r="P50" s="221">
        <f>O50/12*N50</f>
        <v>0</v>
      </c>
      <c r="Q50" s="223"/>
      <c r="R50" s="222"/>
      <c r="S50" s="221">
        <f>R50/12*Q50</f>
        <v>0</v>
      </c>
      <c r="T50" s="370">
        <f t="shared" si="8"/>
        <v>0</v>
      </c>
      <c r="U50" s="220"/>
      <c r="V50" s="219"/>
    </row>
    <row r="51" spans="1:22" x14ac:dyDescent="0.3">
      <c r="A51" s="21"/>
      <c r="B51" s="148"/>
      <c r="C51" s="227"/>
      <c r="D51" s="226"/>
      <c r="E51" s="225"/>
      <c r="F51" s="222"/>
      <c r="G51" s="221">
        <f>F51/12*E51</f>
        <v>0</v>
      </c>
      <c r="H51" s="224"/>
      <c r="I51" s="222"/>
      <c r="J51" s="221">
        <f>I51/12*H51</f>
        <v>0</v>
      </c>
      <c r="K51" s="223"/>
      <c r="L51" s="222"/>
      <c r="M51" s="221">
        <f>L51/12*K51</f>
        <v>0</v>
      </c>
      <c r="N51" s="223"/>
      <c r="O51" s="222"/>
      <c r="P51" s="221">
        <f>O51/12*N51</f>
        <v>0</v>
      </c>
      <c r="Q51" s="223"/>
      <c r="R51" s="222"/>
      <c r="S51" s="221">
        <f>R51/12*Q51</f>
        <v>0</v>
      </c>
      <c r="T51" s="370">
        <f t="shared" si="8"/>
        <v>0</v>
      </c>
      <c r="U51" s="220"/>
      <c r="V51" s="219"/>
    </row>
    <row r="52" spans="1:22" x14ac:dyDescent="0.3">
      <c r="A52" s="21"/>
      <c r="B52" s="218"/>
      <c r="C52" s="217"/>
      <c r="D52" s="216"/>
      <c r="E52" s="215"/>
      <c r="F52" s="211"/>
      <c r="G52" s="214"/>
      <c r="H52" s="213"/>
      <c r="I52" s="211"/>
      <c r="J52" s="211"/>
      <c r="K52" s="212"/>
      <c r="L52" s="211"/>
      <c r="M52" s="211"/>
      <c r="N52" s="212"/>
      <c r="O52" s="211"/>
      <c r="P52" s="211"/>
      <c r="Q52" s="212"/>
      <c r="R52" s="211"/>
      <c r="S52" s="211"/>
      <c r="T52" s="371"/>
      <c r="U52" s="68"/>
      <c r="V52" s="210"/>
    </row>
    <row r="53" spans="1:22" ht="14.5" thickBot="1" x14ac:dyDescent="0.35">
      <c r="A53" s="21"/>
      <c r="B53" s="153"/>
      <c r="C53" s="122"/>
      <c r="D53" s="209"/>
      <c r="E53" s="153"/>
      <c r="F53" s="205"/>
      <c r="G53" s="208"/>
      <c r="H53" s="207"/>
      <c r="I53" s="205"/>
      <c r="J53" s="205"/>
      <c r="K53" s="206"/>
      <c r="L53" s="205"/>
      <c r="M53" s="205"/>
      <c r="N53" s="206"/>
      <c r="O53" s="205"/>
      <c r="P53" s="205"/>
      <c r="Q53" s="206"/>
      <c r="R53" s="205"/>
      <c r="S53" s="205"/>
      <c r="T53" s="372"/>
      <c r="U53" s="204"/>
      <c r="V53" s="203"/>
    </row>
    <row r="54" spans="1:22" x14ac:dyDescent="0.3">
      <c r="A54" s="21"/>
      <c r="B54" s="91"/>
      <c r="C54" s="21"/>
      <c r="D54" s="21"/>
      <c r="E54" s="21"/>
      <c r="F54" s="21"/>
      <c r="G54" s="21"/>
      <c r="H54" s="21"/>
      <c r="I54" s="21"/>
      <c r="J54" s="21"/>
    </row>
    <row r="55" spans="1:22" x14ac:dyDescent="0.3">
      <c r="A55" s="21"/>
      <c r="B55" s="137"/>
      <c r="C55" s="136"/>
      <c r="D55" s="136"/>
      <c r="E55" s="136"/>
      <c r="F55" s="136"/>
      <c r="G55" s="136"/>
      <c r="H55" s="136"/>
      <c r="I55" s="136"/>
      <c r="J55" s="136"/>
      <c r="K55" s="136"/>
      <c r="L55" s="136"/>
      <c r="M55" s="136"/>
      <c r="N55" s="136"/>
      <c r="O55" s="136"/>
      <c r="P55" s="136"/>
      <c r="Q55" s="136"/>
      <c r="R55" s="136"/>
      <c r="S55" s="136"/>
      <c r="T55" s="136"/>
      <c r="U55" s="136"/>
      <c r="V55" s="136"/>
    </row>
    <row r="56" spans="1:22" ht="14.5" thickBot="1" x14ac:dyDescent="0.35">
      <c r="A56" s="21"/>
      <c r="B56" s="91"/>
      <c r="C56" s="21"/>
      <c r="D56" s="21"/>
      <c r="E56" s="21"/>
      <c r="F56" s="21"/>
      <c r="G56" s="21"/>
      <c r="H56" s="21"/>
      <c r="I56" s="21"/>
      <c r="J56" s="21"/>
    </row>
    <row r="57" spans="1:22" ht="14.5" thickTop="1" x14ac:dyDescent="0.3">
      <c r="A57" s="21"/>
      <c r="B57" s="202" t="s">
        <v>44</v>
      </c>
      <c r="C57" s="201" t="s">
        <v>91</v>
      </c>
      <c r="D57" s="200"/>
      <c r="E57" s="199"/>
      <c r="F57" s="198" t="s">
        <v>54</v>
      </c>
      <c r="G57" s="198" t="s">
        <v>53</v>
      </c>
      <c r="H57" s="198" t="s">
        <v>52</v>
      </c>
      <c r="I57" s="198" t="s">
        <v>51</v>
      </c>
      <c r="J57" s="198" t="s">
        <v>50</v>
      </c>
      <c r="K57" s="197" t="s">
        <v>58</v>
      </c>
    </row>
    <row r="58" spans="1:22" ht="14.5" thickBot="1" x14ac:dyDescent="0.35">
      <c r="A58" s="21"/>
      <c r="B58" s="196"/>
      <c r="C58" s="195"/>
      <c r="D58" s="195"/>
      <c r="E58" s="194" t="s">
        <v>90</v>
      </c>
      <c r="F58" s="193">
        <f>SUM(G64:G83)</f>
        <v>0</v>
      </c>
      <c r="G58" s="193">
        <f>SUM(I64:I83)</f>
        <v>0</v>
      </c>
      <c r="H58" s="193">
        <f>SUM(K64:K83)</f>
        <v>0</v>
      </c>
      <c r="I58" s="193">
        <f>SUM(M64:M83)</f>
        <v>0</v>
      </c>
      <c r="J58" s="193">
        <f>SUM(O64:O83)</f>
        <v>0</v>
      </c>
      <c r="K58" s="192">
        <f>SUM(P64:P83)</f>
        <v>0</v>
      </c>
    </row>
    <row r="59" spans="1:22" ht="60" customHeight="1" thickTop="1" x14ac:dyDescent="0.3">
      <c r="A59" s="21"/>
      <c r="B59" s="555" t="s">
        <v>166</v>
      </c>
      <c r="C59" s="555"/>
      <c r="D59" s="555"/>
      <c r="E59" s="555"/>
      <c r="F59" s="555"/>
      <c r="G59" s="555"/>
      <c r="H59" s="555"/>
      <c r="I59" s="555"/>
      <c r="J59" s="555"/>
      <c r="K59" s="555"/>
    </row>
    <row r="60" spans="1:22" ht="14.5" thickBot="1" x14ac:dyDescent="0.35">
      <c r="A60" s="21"/>
      <c r="B60" s="91"/>
      <c r="C60" s="309"/>
      <c r="D60" s="309"/>
      <c r="E60" s="309"/>
      <c r="F60" s="92"/>
      <c r="G60" s="92"/>
      <c r="H60" s="92"/>
      <c r="I60" s="92"/>
      <c r="J60" s="92"/>
    </row>
    <row r="61" spans="1:22" x14ac:dyDescent="0.3">
      <c r="A61" s="21"/>
      <c r="B61" s="565" t="s">
        <v>67</v>
      </c>
      <c r="C61" s="566"/>
      <c r="D61" s="566"/>
      <c r="E61" s="566"/>
      <c r="F61" s="566"/>
      <c r="G61" s="566"/>
      <c r="H61" s="566"/>
      <c r="I61" s="566"/>
      <c r="J61" s="566"/>
      <c r="K61" s="566"/>
      <c r="L61" s="566"/>
      <c r="M61" s="566"/>
      <c r="N61" s="566"/>
      <c r="O61" s="566"/>
      <c r="P61" s="567"/>
      <c r="Q61" s="509" t="s">
        <v>84</v>
      </c>
      <c r="R61" s="499" t="s">
        <v>65</v>
      </c>
    </row>
    <row r="62" spans="1:22" x14ac:dyDescent="0.3">
      <c r="A62" s="21"/>
      <c r="B62" s="191"/>
      <c r="C62" s="190"/>
      <c r="D62" s="190"/>
      <c r="E62" s="190"/>
      <c r="F62" s="512" t="s">
        <v>54</v>
      </c>
      <c r="G62" s="513"/>
      <c r="H62" s="512" t="s">
        <v>53</v>
      </c>
      <c r="I62" s="513"/>
      <c r="J62" s="512" t="s">
        <v>52</v>
      </c>
      <c r="K62" s="513"/>
      <c r="L62" s="512" t="s">
        <v>51</v>
      </c>
      <c r="M62" s="513"/>
      <c r="N62" s="512" t="s">
        <v>50</v>
      </c>
      <c r="O62" s="513"/>
      <c r="P62" s="563" t="s">
        <v>89</v>
      </c>
      <c r="Q62" s="510"/>
      <c r="R62" s="500"/>
    </row>
    <row r="63" spans="1:22" ht="14.25" customHeight="1" thickBot="1" x14ac:dyDescent="0.35">
      <c r="A63" s="21"/>
      <c r="B63" s="189"/>
      <c r="C63" s="188" t="s">
        <v>83</v>
      </c>
      <c r="D63" s="187" t="s">
        <v>82</v>
      </c>
      <c r="E63" s="186" t="s">
        <v>88</v>
      </c>
      <c r="F63" s="152" t="s">
        <v>87</v>
      </c>
      <c r="G63" s="152" t="s">
        <v>61</v>
      </c>
      <c r="H63" s="152" t="s">
        <v>87</v>
      </c>
      <c r="I63" s="152" t="s">
        <v>61</v>
      </c>
      <c r="J63" s="152" t="s">
        <v>87</v>
      </c>
      <c r="K63" s="152" t="s">
        <v>61</v>
      </c>
      <c r="L63" s="152" t="s">
        <v>87</v>
      </c>
      <c r="M63" s="152" t="s">
        <v>61</v>
      </c>
      <c r="N63" s="152" t="s">
        <v>87</v>
      </c>
      <c r="O63" s="152" t="s">
        <v>61</v>
      </c>
      <c r="P63" s="589"/>
      <c r="Q63" s="511"/>
      <c r="R63" s="501"/>
    </row>
    <row r="64" spans="1:22" ht="14.25" customHeight="1" x14ac:dyDescent="0.3">
      <c r="A64" s="21"/>
      <c r="B64" s="151">
        <v>1</v>
      </c>
      <c r="C64" s="167"/>
      <c r="D64" s="166"/>
      <c r="E64" s="182">
        <f t="shared" ref="E64:E74" si="9">F64+H64+J64+L64+N64</f>
        <v>0</v>
      </c>
      <c r="F64" s="180"/>
      <c r="G64" s="181">
        <f>F64*$D64</f>
        <v>0</v>
      </c>
      <c r="H64" s="184"/>
      <c r="I64" s="181">
        <f t="shared" ref="I64:I76" si="10">H64*$D64</f>
        <v>0</v>
      </c>
      <c r="J64" s="184"/>
      <c r="K64" s="181">
        <f t="shared" ref="K64:K75" si="11">J64*$D64</f>
        <v>0</v>
      </c>
      <c r="L64" s="184"/>
      <c r="M64" s="185">
        <f>L64*$D64</f>
        <v>0</v>
      </c>
      <c r="N64" s="184"/>
      <c r="O64" s="145">
        <f t="shared" ref="O64:O75" si="12">N64*$D64</f>
        <v>0</v>
      </c>
      <c r="P64" s="179">
        <f t="shared" ref="P64:P75" si="13">G64+I64+K64+M64+O64</f>
        <v>0</v>
      </c>
      <c r="Q64" s="162"/>
      <c r="R64" s="161"/>
    </row>
    <row r="65" spans="1:18" ht="14.25" customHeight="1" x14ac:dyDescent="0.3">
      <c r="A65" s="21"/>
      <c r="B65" s="151">
        <v>2</v>
      </c>
      <c r="C65" s="167"/>
      <c r="D65" s="166"/>
      <c r="E65" s="182">
        <f t="shared" si="9"/>
        <v>0</v>
      </c>
      <c r="F65" s="180"/>
      <c r="G65" s="181">
        <f t="shared" ref="G65:G76" si="14">F65*$D65</f>
        <v>0</v>
      </c>
      <c r="H65" s="368"/>
      <c r="I65" s="181">
        <f t="shared" si="10"/>
        <v>0</v>
      </c>
      <c r="J65" s="368"/>
      <c r="K65" s="181">
        <f t="shared" si="11"/>
        <v>0</v>
      </c>
      <c r="L65" s="368"/>
      <c r="M65" s="181">
        <f t="shared" ref="M65:M75" si="15">L65*$D65</f>
        <v>0</v>
      </c>
      <c r="N65" s="368"/>
      <c r="O65" s="145">
        <f t="shared" si="12"/>
        <v>0</v>
      </c>
      <c r="P65" s="179">
        <f t="shared" si="13"/>
        <v>0</v>
      </c>
      <c r="Q65" s="162"/>
      <c r="R65" s="161"/>
    </row>
    <row r="66" spans="1:18" ht="14.25" customHeight="1" x14ac:dyDescent="0.3">
      <c r="A66" s="21"/>
      <c r="B66" s="151">
        <v>3</v>
      </c>
      <c r="C66" s="167"/>
      <c r="D66" s="166"/>
      <c r="E66" s="182">
        <f t="shared" si="9"/>
        <v>0</v>
      </c>
      <c r="F66" s="180"/>
      <c r="G66" s="181">
        <f t="shared" si="14"/>
        <v>0</v>
      </c>
      <c r="H66" s="368"/>
      <c r="I66" s="181">
        <f t="shared" si="10"/>
        <v>0</v>
      </c>
      <c r="J66" s="368"/>
      <c r="K66" s="181">
        <f t="shared" si="11"/>
        <v>0</v>
      </c>
      <c r="L66" s="368"/>
      <c r="M66" s="181">
        <f t="shared" si="15"/>
        <v>0</v>
      </c>
      <c r="N66" s="368"/>
      <c r="O66" s="145">
        <f t="shared" si="12"/>
        <v>0</v>
      </c>
      <c r="P66" s="179">
        <f t="shared" si="13"/>
        <v>0</v>
      </c>
      <c r="Q66" s="162"/>
      <c r="R66" s="161"/>
    </row>
    <row r="67" spans="1:18" ht="14.25" customHeight="1" x14ac:dyDescent="0.3">
      <c r="A67" s="21"/>
      <c r="B67" s="151">
        <v>4</v>
      </c>
      <c r="C67" s="167"/>
      <c r="D67" s="166"/>
      <c r="E67" s="182">
        <f t="shared" si="9"/>
        <v>0</v>
      </c>
      <c r="F67" s="180"/>
      <c r="G67" s="181">
        <f t="shared" si="14"/>
        <v>0</v>
      </c>
      <c r="H67" s="368"/>
      <c r="I67" s="181">
        <f t="shared" si="10"/>
        <v>0</v>
      </c>
      <c r="J67" s="368"/>
      <c r="K67" s="181">
        <f t="shared" si="11"/>
        <v>0</v>
      </c>
      <c r="L67" s="368"/>
      <c r="M67" s="181">
        <f t="shared" si="15"/>
        <v>0</v>
      </c>
      <c r="N67" s="368"/>
      <c r="O67" s="145">
        <f t="shared" si="12"/>
        <v>0</v>
      </c>
      <c r="P67" s="179">
        <f t="shared" si="13"/>
        <v>0</v>
      </c>
      <c r="Q67" s="162"/>
      <c r="R67" s="161"/>
    </row>
    <row r="68" spans="1:18" ht="14.25" customHeight="1" x14ac:dyDescent="0.3">
      <c r="A68" s="21"/>
      <c r="B68" s="151">
        <v>5</v>
      </c>
      <c r="C68" s="167"/>
      <c r="D68" s="166"/>
      <c r="E68" s="182">
        <f t="shared" si="9"/>
        <v>0</v>
      </c>
      <c r="F68" s="180"/>
      <c r="G68" s="181">
        <f t="shared" si="14"/>
        <v>0</v>
      </c>
      <c r="H68" s="368"/>
      <c r="I68" s="181">
        <f t="shared" si="10"/>
        <v>0</v>
      </c>
      <c r="J68" s="368"/>
      <c r="K68" s="181">
        <f t="shared" si="11"/>
        <v>0</v>
      </c>
      <c r="L68" s="368"/>
      <c r="M68" s="181">
        <f t="shared" si="15"/>
        <v>0</v>
      </c>
      <c r="N68" s="368"/>
      <c r="O68" s="145">
        <f t="shared" si="12"/>
        <v>0</v>
      </c>
      <c r="P68" s="179">
        <f t="shared" si="13"/>
        <v>0</v>
      </c>
      <c r="Q68" s="162"/>
      <c r="R68" s="161"/>
    </row>
    <row r="69" spans="1:18" ht="14.25" customHeight="1" x14ac:dyDescent="0.3">
      <c r="A69" s="21"/>
      <c r="B69" s="151">
        <v>6</v>
      </c>
      <c r="C69" s="167"/>
      <c r="D69" s="166"/>
      <c r="E69" s="182">
        <f t="shared" si="9"/>
        <v>0</v>
      </c>
      <c r="F69" s="180"/>
      <c r="G69" s="181">
        <f t="shared" si="14"/>
        <v>0</v>
      </c>
      <c r="H69" s="368"/>
      <c r="I69" s="181">
        <f t="shared" si="10"/>
        <v>0</v>
      </c>
      <c r="J69" s="368"/>
      <c r="K69" s="181">
        <f t="shared" si="11"/>
        <v>0</v>
      </c>
      <c r="L69" s="368"/>
      <c r="M69" s="181">
        <f t="shared" si="15"/>
        <v>0</v>
      </c>
      <c r="N69" s="368"/>
      <c r="O69" s="145">
        <f t="shared" si="12"/>
        <v>0</v>
      </c>
      <c r="P69" s="179">
        <f t="shared" si="13"/>
        <v>0</v>
      </c>
      <c r="Q69" s="162"/>
      <c r="R69" s="161"/>
    </row>
    <row r="70" spans="1:18" ht="14.25" customHeight="1" x14ac:dyDescent="0.3">
      <c r="A70" s="21"/>
      <c r="B70" s="151">
        <v>7</v>
      </c>
      <c r="C70" s="167"/>
      <c r="D70" s="166"/>
      <c r="E70" s="182">
        <f t="shared" si="9"/>
        <v>0</v>
      </c>
      <c r="F70" s="180"/>
      <c r="G70" s="181">
        <f t="shared" si="14"/>
        <v>0</v>
      </c>
      <c r="H70" s="368"/>
      <c r="I70" s="181">
        <f t="shared" si="10"/>
        <v>0</v>
      </c>
      <c r="J70" s="368"/>
      <c r="K70" s="181">
        <f t="shared" si="11"/>
        <v>0</v>
      </c>
      <c r="L70" s="368"/>
      <c r="M70" s="181">
        <f t="shared" si="15"/>
        <v>0</v>
      </c>
      <c r="N70" s="368"/>
      <c r="O70" s="145">
        <f t="shared" si="12"/>
        <v>0</v>
      </c>
      <c r="P70" s="179">
        <f t="shared" si="13"/>
        <v>0</v>
      </c>
      <c r="Q70" s="162"/>
      <c r="R70" s="161"/>
    </row>
    <row r="71" spans="1:18" ht="14.25" customHeight="1" x14ac:dyDescent="0.3">
      <c r="A71" s="21"/>
      <c r="B71" s="151">
        <v>8</v>
      </c>
      <c r="C71" s="167"/>
      <c r="D71" s="166"/>
      <c r="E71" s="182">
        <f t="shared" si="9"/>
        <v>0</v>
      </c>
      <c r="F71" s="180"/>
      <c r="G71" s="181">
        <f t="shared" si="14"/>
        <v>0</v>
      </c>
      <c r="H71" s="368"/>
      <c r="I71" s="181">
        <f t="shared" si="10"/>
        <v>0</v>
      </c>
      <c r="J71" s="368"/>
      <c r="K71" s="181">
        <f t="shared" si="11"/>
        <v>0</v>
      </c>
      <c r="L71" s="368"/>
      <c r="M71" s="181">
        <f t="shared" si="15"/>
        <v>0</v>
      </c>
      <c r="N71" s="368"/>
      <c r="O71" s="145">
        <f t="shared" si="12"/>
        <v>0</v>
      </c>
      <c r="P71" s="179">
        <f t="shared" si="13"/>
        <v>0</v>
      </c>
      <c r="Q71" s="162"/>
      <c r="R71" s="161"/>
    </row>
    <row r="72" spans="1:18" ht="14.25" customHeight="1" x14ac:dyDescent="0.3">
      <c r="A72" s="21"/>
      <c r="B72" s="151">
        <v>9</v>
      </c>
      <c r="C72" s="167"/>
      <c r="D72" s="166"/>
      <c r="E72" s="182">
        <f t="shared" si="9"/>
        <v>0</v>
      </c>
      <c r="F72" s="180"/>
      <c r="G72" s="181">
        <f t="shared" si="14"/>
        <v>0</v>
      </c>
      <c r="H72" s="368"/>
      <c r="I72" s="181">
        <f t="shared" si="10"/>
        <v>0</v>
      </c>
      <c r="J72" s="368"/>
      <c r="K72" s="181">
        <f t="shared" si="11"/>
        <v>0</v>
      </c>
      <c r="L72" s="368"/>
      <c r="M72" s="181">
        <f t="shared" si="15"/>
        <v>0</v>
      </c>
      <c r="N72" s="368"/>
      <c r="O72" s="145">
        <f t="shared" si="12"/>
        <v>0</v>
      </c>
      <c r="P72" s="179">
        <f t="shared" si="13"/>
        <v>0</v>
      </c>
      <c r="Q72" s="162"/>
      <c r="R72" s="161"/>
    </row>
    <row r="73" spans="1:18" ht="14.25" customHeight="1" x14ac:dyDescent="0.3">
      <c r="A73" s="21"/>
      <c r="B73" s="151">
        <v>10</v>
      </c>
      <c r="C73" s="167"/>
      <c r="D73" s="166"/>
      <c r="E73" s="182">
        <f t="shared" si="9"/>
        <v>0</v>
      </c>
      <c r="F73" s="180"/>
      <c r="G73" s="181">
        <f t="shared" si="14"/>
        <v>0</v>
      </c>
      <c r="H73" s="368"/>
      <c r="I73" s="181">
        <f t="shared" si="10"/>
        <v>0</v>
      </c>
      <c r="J73" s="368"/>
      <c r="K73" s="181">
        <f t="shared" si="11"/>
        <v>0</v>
      </c>
      <c r="L73" s="368"/>
      <c r="M73" s="181">
        <f t="shared" si="15"/>
        <v>0</v>
      </c>
      <c r="N73" s="368"/>
      <c r="O73" s="145">
        <f t="shared" si="12"/>
        <v>0</v>
      </c>
      <c r="P73" s="179">
        <f t="shared" si="13"/>
        <v>0</v>
      </c>
      <c r="Q73" s="162"/>
      <c r="R73" s="161"/>
    </row>
    <row r="74" spans="1:18" ht="14.25" customHeight="1" x14ac:dyDescent="0.3">
      <c r="A74" s="21"/>
      <c r="B74" s="151">
        <v>11</v>
      </c>
      <c r="C74" s="167"/>
      <c r="D74" s="166"/>
      <c r="E74" s="182">
        <f t="shared" si="9"/>
        <v>0</v>
      </c>
      <c r="F74" s="180"/>
      <c r="G74" s="181">
        <f t="shared" si="14"/>
        <v>0</v>
      </c>
      <c r="H74" s="368"/>
      <c r="I74" s="181">
        <f t="shared" si="10"/>
        <v>0</v>
      </c>
      <c r="J74" s="368"/>
      <c r="K74" s="181">
        <f t="shared" si="11"/>
        <v>0</v>
      </c>
      <c r="L74" s="368"/>
      <c r="M74" s="181">
        <f t="shared" si="15"/>
        <v>0</v>
      </c>
      <c r="N74" s="368"/>
      <c r="O74" s="145">
        <f t="shared" si="12"/>
        <v>0</v>
      </c>
      <c r="P74" s="179">
        <f t="shared" si="13"/>
        <v>0</v>
      </c>
      <c r="Q74" s="162"/>
      <c r="R74" s="161"/>
    </row>
    <row r="75" spans="1:18" x14ac:dyDescent="0.3">
      <c r="A75" s="21"/>
      <c r="B75" s="151">
        <v>12</v>
      </c>
      <c r="C75" s="167"/>
      <c r="D75" s="166"/>
      <c r="E75" s="182">
        <f t="shared" ref="E75:E83" si="16">F75+H75+J75+L75+N75</f>
        <v>0</v>
      </c>
      <c r="F75" s="180"/>
      <c r="G75" s="181">
        <f t="shared" si="14"/>
        <v>0</v>
      </c>
      <c r="H75" s="180"/>
      <c r="I75" s="181">
        <f t="shared" si="10"/>
        <v>0</v>
      </c>
      <c r="J75" s="180"/>
      <c r="K75" s="181">
        <f t="shared" si="11"/>
        <v>0</v>
      </c>
      <c r="L75" s="180"/>
      <c r="M75" s="181">
        <f t="shared" si="15"/>
        <v>0</v>
      </c>
      <c r="N75" s="180"/>
      <c r="O75" s="145">
        <f t="shared" si="12"/>
        <v>0</v>
      </c>
      <c r="P75" s="179">
        <f t="shared" si="13"/>
        <v>0</v>
      </c>
      <c r="Q75" s="162"/>
      <c r="R75" s="161"/>
    </row>
    <row r="76" spans="1:18" ht="15" customHeight="1" x14ac:dyDescent="0.3">
      <c r="A76" s="21"/>
      <c r="B76" s="151">
        <v>13</v>
      </c>
      <c r="C76" s="167"/>
      <c r="D76" s="166"/>
      <c r="E76" s="182">
        <f t="shared" si="16"/>
        <v>0</v>
      </c>
      <c r="F76" s="180"/>
      <c r="G76" s="181">
        <f t="shared" si="14"/>
        <v>0</v>
      </c>
      <c r="H76" s="180"/>
      <c r="I76" s="181">
        <f t="shared" si="10"/>
        <v>0</v>
      </c>
      <c r="J76" s="180"/>
      <c r="K76" s="181">
        <f t="shared" ref="K76:K83" si="17">J76*$D76</f>
        <v>0</v>
      </c>
      <c r="L76" s="180"/>
      <c r="M76" s="181">
        <f t="shared" ref="M76:M83" si="18">L76*$D76</f>
        <v>0</v>
      </c>
      <c r="N76" s="180"/>
      <c r="O76" s="145">
        <f t="shared" ref="O76:O83" si="19">N76*$D76</f>
        <v>0</v>
      </c>
      <c r="P76" s="179">
        <f t="shared" ref="P76:P83" si="20">G76+I76+K76+M76+O76</f>
        <v>0</v>
      </c>
      <c r="Q76" s="162"/>
      <c r="R76" s="161"/>
    </row>
    <row r="77" spans="1:18" x14ac:dyDescent="0.3">
      <c r="A77" s="21"/>
      <c r="B77" s="151">
        <v>14</v>
      </c>
      <c r="C77" s="167"/>
      <c r="D77" s="166"/>
      <c r="E77" s="182">
        <f t="shared" si="16"/>
        <v>0</v>
      </c>
      <c r="F77" s="180"/>
      <c r="G77" s="181">
        <f t="shared" ref="G77:G83" si="21">F77*$D77</f>
        <v>0</v>
      </c>
      <c r="H77" s="180"/>
      <c r="I77" s="181">
        <f t="shared" ref="I77:I83" si="22">H77*$D77</f>
        <v>0</v>
      </c>
      <c r="J77" s="180"/>
      <c r="K77" s="181">
        <f t="shared" si="17"/>
        <v>0</v>
      </c>
      <c r="L77" s="180"/>
      <c r="M77" s="181">
        <f t="shared" si="18"/>
        <v>0</v>
      </c>
      <c r="N77" s="180"/>
      <c r="O77" s="145">
        <f t="shared" si="19"/>
        <v>0</v>
      </c>
      <c r="P77" s="179">
        <f t="shared" si="20"/>
        <v>0</v>
      </c>
      <c r="Q77" s="162"/>
      <c r="R77" s="161"/>
    </row>
    <row r="78" spans="1:18" x14ac:dyDescent="0.3">
      <c r="A78" s="21"/>
      <c r="B78" s="151">
        <v>15</v>
      </c>
      <c r="C78" s="167"/>
      <c r="D78" s="166"/>
      <c r="E78" s="182">
        <f t="shared" si="16"/>
        <v>0</v>
      </c>
      <c r="F78" s="180"/>
      <c r="G78" s="181">
        <f t="shared" si="21"/>
        <v>0</v>
      </c>
      <c r="H78" s="180"/>
      <c r="I78" s="181">
        <f t="shared" si="22"/>
        <v>0</v>
      </c>
      <c r="J78" s="180"/>
      <c r="K78" s="181">
        <f t="shared" si="17"/>
        <v>0</v>
      </c>
      <c r="L78" s="180"/>
      <c r="M78" s="181">
        <f t="shared" si="18"/>
        <v>0</v>
      </c>
      <c r="N78" s="180"/>
      <c r="O78" s="145">
        <f t="shared" si="19"/>
        <v>0</v>
      </c>
      <c r="P78" s="179">
        <f t="shared" si="20"/>
        <v>0</v>
      </c>
      <c r="Q78" s="162"/>
      <c r="R78" s="161"/>
    </row>
    <row r="79" spans="1:18" x14ac:dyDescent="0.3">
      <c r="A79" s="21"/>
      <c r="B79" s="151">
        <v>16</v>
      </c>
      <c r="C79" s="167"/>
      <c r="D79" s="166"/>
      <c r="E79" s="182">
        <f t="shared" si="16"/>
        <v>0</v>
      </c>
      <c r="F79" s="180"/>
      <c r="G79" s="181">
        <f t="shared" si="21"/>
        <v>0</v>
      </c>
      <c r="H79" s="180"/>
      <c r="I79" s="181">
        <f t="shared" si="22"/>
        <v>0</v>
      </c>
      <c r="J79" s="180"/>
      <c r="K79" s="181">
        <f t="shared" si="17"/>
        <v>0</v>
      </c>
      <c r="L79" s="180"/>
      <c r="M79" s="181">
        <f t="shared" si="18"/>
        <v>0</v>
      </c>
      <c r="N79" s="180"/>
      <c r="O79" s="145">
        <f t="shared" si="19"/>
        <v>0</v>
      </c>
      <c r="P79" s="179">
        <f t="shared" si="20"/>
        <v>0</v>
      </c>
      <c r="Q79" s="162"/>
      <c r="R79" s="161"/>
    </row>
    <row r="80" spans="1:18" x14ac:dyDescent="0.3">
      <c r="A80" s="21"/>
      <c r="B80" s="151">
        <v>17</v>
      </c>
      <c r="C80" s="167"/>
      <c r="D80" s="166"/>
      <c r="E80" s="182">
        <f t="shared" si="16"/>
        <v>0</v>
      </c>
      <c r="F80" s="180"/>
      <c r="G80" s="181">
        <f t="shared" si="21"/>
        <v>0</v>
      </c>
      <c r="H80" s="180"/>
      <c r="I80" s="181">
        <f t="shared" si="22"/>
        <v>0</v>
      </c>
      <c r="J80" s="180"/>
      <c r="K80" s="181">
        <f t="shared" si="17"/>
        <v>0</v>
      </c>
      <c r="L80" s="180"/>
      <c r="M80" s="181">
        <f t="shared" si="18"/>
        <v>0</v>
      </c>
      <c r="N80" s="180"/>
      <c r="O80" s="145">
        <f t="shared" si="19"/>
        <v>0</v>
      </c>
      <c r="P80" s="179">
        <f t="shared" si="20"/>
        <v>0</v>
      </c>
      <c r="Q80" s="162"/>
      <c r="R80" s="161"/>
    </row>
    <row r="81" spans="1:22" x14ac:dyDescent="0.3">
      <c r="A81" s="21"/>
      <c r="B81" s="151">
        <v>18</v>
      </c>
      <c r="C81" s="167"/>
      <c r="D81" s="166"/>
      <c r="E81" s="182">
        <f t="shared" si="16"/>
        <v>0</v>
      </c>
      <c r="F81" s="180"/>
      <c r="G81" s="181">
        <f t="shared" si="21"/>
        <v>0</v>
      </c>
      <c r="H81" s="180"/>
      <c r="I81" s="181">
        <f t="shared" si="22"/>
        <v>0</v>
      </c>
      <c r="J81" s="180"/>
      <c r="K81" s="181">
        <f t="shared" si="17"/>
        <v>0</v>
      </c>
      <c r="L81" s="180"/>
      <c r="M81" s="181">
        <f t="shared" si="18"/>
        <v>0</v>
      </c>
      <c r="N81" s="180"/>
      <c r="O81" s="145">
        <f t="shared" si="19"/>
        <v>0</v>
      </c>
      <c r="P81" s="179">
        <f t="shared" si="20"/>
        <v>0</v>
      </c>
      <c r="Q81" s="162"/>
      <c r="R81" s="161"/>
    </row>
    <row r="82" spans="1:22" x14ac:dyDescent="0.3">
      <c r="A82" s="21"/>
      <c r="B82" s="151">
        <v>19</v>
      </c>
      <c r="C82" s="167"/>
      <c r="D82" s="166"/>
      <c r="E82" s="182">
        <f t="shared" si="16"/>
        <v>0</v>
      </c>
      <c r="F82" s="180"/>
      <c r="G82" s="181">
        <f t="shared" si="21"/>
        <v>0</v>
      </c>
      <c r="H82" s="180"/>
      <c r="I82" s="181">
        <f t="shared" si="22"/>
        <v>0</v>
      </c>
      <c r="J82" s="180"/>
      <c r="K82" s="181">
        <f t="shared" si="17"/>
        <v>0</v>
      </c>
      <c r="L82" s="180"/>
      <c r="M82" s="181">
        <f t="shared" si="18"/>
        <v>0</v>
      </c>
      <c r="N82" s="180"/>
      <c r="O82" s="145">
        <f t="shared" si="19"/>
        <v>0</v>
      </c>
      <c r="P82" s="179">
        <f t="shared" si="20"/>
        <v>0</v>
      </c>
      <c r="Q82" s="162"/>
      <c r="R82" s="161"/>
    </row>
    <row r="83" spans="1:22" ht="14.5" thickBot="1" x14ac:dyDescent="0.35">
      <c r="A83" s="21"/>
      <c r="B83" s="151">
        <v>20</v>
      </c>
      <c r="C83" s="160"/>
      <c r="D83" s="159"/>
      <c r="E83" s="178">
        <f t="shared" si="16"/>
        <v>0</v>
      </c>
      <c r="F83" s="176"/>
      <c r="G83" s="177">
        <f t="shared" si="21"/>
        <v>0</v>
      </c>
      <c r="H83" s="176"/>
      <c r="I83" s="177">
        <f t="shared" si="22"/>
        <v>0</v>
      </c>
      <c r="J83" s="176"/>
      <c r="K83" s="177">
        <f t="shared" si="17"/>
        <v>0</v>
      </c>
      <c r="L83" s="176"/>
      <c r="M83" s="177">
        <f t="shared" si="18"/>
        <v>0</v>
      </c>
      <c r="N83" s="176"/>
      <c r="O83" s="140">
        <f t="shared" si="19"/>
        <v>0</v>
      </c>
      <c r="P83" s="175">
        <f t="shared" si="20"/>
        <v>0</v>
      </c>
      <c r="Q83" s="155"/>
      <c r="R83" s="154"/>
    </row>
    <row r="84" spans="1:22" x14ac:dyDescent="0.3">
      <c r="A84" s="21"/>
      <c r="B84" s="91"/>
      <c r="C84" s="21"/>
      <c r="D84" s="21"/>
      <c r="E84" s="21"/>
      <c r="F84" s="21"/>
      <c r="G84" s="21"/>
      <c r="H84" s="21"/>
      <c r="I84" s="21"/>
      <c r="J84" s="21"/>
    </row>
    <row r="85" spans="1:22" x14ac:dyDescent="0.3">
      <c r="A85" s="21"/>
      <c r="B85" s="137"/>
      <c r="C85" s="136"/>
      <c r="D85" s="136"/>
      <c r="E85" s="136"/>
      <c r="F85" s="136"/>
      <c r="G85" s="136"/>
      <c r="H85" s="136"/>
      <c r="I85" s="136"/>
      <c r="J85" s="136"/>
      <c r="K85" s="136"/>
      <c r="L85" s="136"/>
      <c r="M85" s="136"/>
      <c r="N85" s="136"/>
      <c r="O85" s="136"/>
      <c r="P85" s="136"/>
      <c r="Q85" s="136"/>
      <c r="R85" s="136"/>
      <c r="S85" s="136"/>
      <c r="T85" s="136"/>
      <c r="U85" s="136"/>
      <c r="V85" s="136"/>
    </row>
    <row r="86" spans="1:22" ht="14.5" thickBot="1" x14ac:dyDescent="0.35">
      <c r="A86" s="21"/>
      <c r="B86" s="91"/>
      <c r="C86" s="135"/>
      <c r="D86" s="135"/>
      <c r="E86" s="21"/>
      <c r="F86" s="21"/>
      <c r="G86" s="21"/>
      <c r="H86" s="21"/>
      <c r="I86" s="21"/>
      <c r="J86" s="21"/>
    </row>
    <row r="87" spans="1:22" x14ac:dyDescent="0.3">
      <c r="A87" s="21"/>
      <c r="B87" s="107" t="s">
        <v>41</v>
      </c>
      <c r="C87" s="526" t="s">
        <v>165</v>
      </c>
      <c r="D87" s="526"/>
      <c r="E87" s="527"/>
      <c r="F87" s="104" t="s">
        <v>54</v>
      </c>
      <c r="G87" s="104" t="s">
        <v>53</v>
      </c>
      <c r="H87" s="104" t="s">
        <v>52</v>
      </c>
      <c r="I87" s="104" t="s">
        <v>51</v>
      </c>
      <c r="J87" s="104" t="s">
        <v>50</v>
      </c>
      <c r="K87" s="103" t="s">
        <v>58</v>
      </c>
    </row>
    <row r="88" spans="1:22" ht="14.5" thickBot="1" x14ac:dyDescent="0.35">
      <c r="A88" s="21"/>
      <c r="B88" s="134"/>
      <c r="C88" s="96"/>
      <c r="D88" s="96"/>
      <c r="E88" s="95" t="s">
        <v>86</v>
      </c>
      <c r="F88" s="133">
        <f t="shared" ref="F88:K88" si="23">SUM(F93:F112)</f>
        <v>0</v>
      </c>
      <c r="G88" s="133">
        <f t="shared" si="23"/>
        <v>0</v>
      </c>
      <c r="H88" s="133">
        <f t="shared" si="23"/>
        <v>0</v>
      </c>
      <c r="I88" s="133">
        <f t="shared" si="23"/>
        <v>0</v>
      </c>
      <c r="J88" s="133">
        <f t="shared" si="23"/>
        <v>0</v>
      </c>
      <c r="K88" s="93">
        <f t="shared" si="23"/>
        <v>0</v>
      </c>
    </row>
    <row r="89" spans="1:22" ht="14.5" thickBot="1" x14ac:dyDescent="0.35">
      <c r="A89" s="21"/>
      <c r="B89" s="91"/>
      <c r="C89" s="89"/>
      <c r="D89" s="89"/>
      <c r="E89" s="89"/>
      <c r="F89" s="89"/>
      <c r="G89" s="92"/>
      <c r="H89" s="92"/>
      <c r="I89" s="92"/>
      <c r="J89" s="92"/>
    </row>
    <row r="90" spans="1:22" x14ac:dyDescent="0.3">
      <c r="A90" s="21"/>
      <c r="B90" s="517" t="s">
        <v>85</v>
      </c>
      <c r="C90" s="518"/>
      <c r="D90" s="518"/>
      <c r="E90" s="518"/>
      <c r="F90" s="518"/>
      <c r="G90" s="518"/>
      <c r="H90" s="518"/>
      <c r="I90" s="518"/>
      <c r="J90" s="518"/>
      <c r="K90" s="519"/>
      <c r="L90" s="509" t="s">
        <v>84</v>
      </c>
      <c r="M90" s="559" t="s">
        <v>65</v>
      </c>
    </row>
    <row r="91" spans="1:22" x14ac:dyDescent="0.3">
      <c r="A91" s="21"/>
      <c r="B91" s="174"/>
      <c r="C91" s="514" t="s">
        <v>67</v>
      </c>
      <c r="D91" s="514"/>
      <c r="E91" s="514"/>
      <c r="F91" s="514"/>
      <c r="G91" s="514"/>
      <c r="H91" s="514"/>
      <c r="I91" s="514"/>
      <c r="J91" s="513"/>
      <c r="K91" s="515" t="s">
        <v>64</v>
      </c>
      <c r="L91" s="510"/>
      <c r="M91" s="560"/>
    </row>
    <row r="92" spans="1:22" ht="40" customHeight="1" thickBot="1" x14ac:dyDescent="0.35">
      <c r="A92" s="21"/>
      <c r="B92" s="153"/>
      <c r="C92" s="173" t="s">
        <v>83</v>
      </c>
      <c r="D92" s="152" t="s">
        <v>164</v>
      </c>
      <c r="E92" s="152" t="s">
        <v>163</v>
      </c>
      <c r="F92" s="152" t="s">
        <v>76</v>
      </c>
      <c r="G92" s="152" t="s">
        <v>75</v>
      </c>
      <c r="H92" s="152" t="s">
        <v>74</v>
      </c>
      <c r="I92" s="152" t="s">
        <v>73</v>
      </c>
      <c r="J92" s="152" t="s">
        <v>72</v>
      </c>
      <c r="K92" s="516"/>
      <c r="L92" s="511"/>
      <c r="M92" s="561"/>
    </row>
    <row r="93" spans="1:22" x14ac:dyDescent="0.3">
      <c r="A93" s="21"/>
      <c r="B93" s="151">
        <v>1</v>
      </c>
      <c r="C93" s="172"/>
      <c r="D93" s="171"/>
      <c r="E93" s="170"/>
      <c r="F93" s="169"/>
      <c r="G93" s="169"/>
      <c r="H93" s="169"/>
      <c r="I93" s="169"/>
      <c r="J93" s="169"/>
      <c r="K93" s="168">
        <f t="shared" ref="K93:K112" si="24">SUM(F93:J93)</f>
        <v>0</v>
      </c>
      <c r="L93" s="162"/>
      <c r="M93" s="161"/>
    </row>
    <row r="94" spans="1:22" x14ac:dyDescent="0.3">
      <c r="A94" s="21"/>
      <c r="B94" s="148">
        <v>2</v>
      </c>
      <c r="C94" s="167"/>
      <c r="D94" s="166"/>
      <c r="E94" s="165"/>
      <c r="F94" s="164"/>
      <c r="G94" s="164"/>
      <c r="H94" s="164"/>
      <c r="I94" s="164"/>
      <c r="J94" s="164"/>
      <c r="K94" s="163">
        <f t="shared" si="24"/>
        <v>0</v>
      </c>
      <c r="L94" s="162"/>
      <c r="M94" s="161"/>
    </row>
    <row r="95" spans="1:22" x14ac:dyDescent="0.3">
      <c r="A95" s="21"/>
      <c r="B95" s="148">
        <v>3</v>
      </c>
      <c r="C95" s="167"/>
      <c r="D95" s="166"/>
      <c r="E95" s="165"/>
      <c r="F95" s="164"/>
      <c r="G95" s="164"/>
      <c r="H95" s="164"/>
      <c r="I95" s="164"/>
      <c r="J95" s="164"/>
      <c r="K95" s="163">
        <f t="shared" si="24"/>
        <v>0</v>
      </c>
      <c r="L95" s="162"/>
      <c r="M95" s="161"/>
    </row>
    <row r="96" spans="1:22" x14ac:dyDescent="0.3">
      <c r="A96" s="21"/>
      <c r="B96" s="148">
        <v>4</v>
      </c>
      <c r="C96" s="167"/>
      <c r="D96" s="166"/>
      <c r="E96" s="165"/>
      <c r="F96" s="164"/>
      <c r="G96" s="164"/>
      <c r="H96" s="164"/>
      <c r="I96" s="164"/>
      <c r="J96" s="164"/>
      <c r="K96" s="163">
        <f t="shared" si="24"/>
        <v>0</v>
      </c>
      <c r="L96" s="162"/>
      <c r="M96" s="161"/>
    </row>
    <row r="97" spans="1:13" x14ac:dyDescent="0.3">
      <c r="A97" s="21"/>
      <c r="B97" s="148">
        <v>5</v>
      </c>
      <c r="C97" s="167"/>
      <c r="D97" s="166"/>
      <c r="E97" s="165"/>
      <c r="F97" s="164"/>
      <c r="G97" s="164"/>
      <c r="H97" s="164"/>
      <c r="I97" s="164"/>
      <c r="J97" s="164"/>
      <c r="K97" s="163">
        <f t="shared" si="24"/>
        <v>0</v>
      </c>
      <c r="L97" s="162"/>
      <c r="M97" s="161"/>
    </row>
    <row r="98" spans="1:13" x14ac:dyDescent="0.3">
      <c r="A98" s="21"/>
      <c r="B98" s="148">
        <v>6</v>
      </c>
      <c r="C98" s="167"/>
      <c r="D98" s="166"/>
      <c r="E98" s="165"/>
      <c r="F98" s="164"/>
      <c r="G98" s="164"/>
      <c r="H98" s="164"/>
      <c r="I98" s="164"/>
      <c r="J98" s="164"/>
      <c r="K98" s="163">
        <f t="shared" si="24"/>
        <v>0</v>
      </c>
      <c r="L98" s="162"/>
      <c r="M98" s="161"/>
    </row>
    <row r="99" spans="1:13" x14ac:dyDescent="0.3">
      <c r="A99" s="21"/>
      <c r="B99" s="148">
        <v>7</v>
      </c>
      <c r="C99" s="167"/>
      <c r="D99" s="166"/>
      <c r="E99" s="165"/>
      <c r="F99" s="164"/>
      <c r="G99" s="164"/>
      <c r="H99" s="164"/>
      <c r="I99" s="164"/>
      <c r="J99" s="164"/>
      <c r="K99" s="163">
        <f t="shared" si="24"/>
        <v>0</v>
      </c>
      <c r="L99" s="162"/>
      <c r="M99" s="161"/>
    </row>
    <row r="100" spans="1:13" x14ac:dyDescent="0.3">
      <c r="A100" s="21"/>
      <c r="B100" s="148">
        <v>8</v>
      </c>
      <c r="C100" s="167"/>
      <c r="D100" s="166"/>
      <c r="E100" s="165"/>
      <c r="F100" s="164"/>
      <c r="G100" s="164"/>
      <c r="H100" s="164"/>
      <c r="I100" s="164"/>
      <c r="J100" s="164"/>
      <c r="K100" s="163">
        <f t="shared" si="24"/>
        <v>0</v>
      </c>
      <c r="L100" s="162"/>
      <c r="M100" s="161"/>
    </row>
    <row r="101" spans="1:13" x14ac:dyDescent="0.3">
      <c r="A101" s="21"/>
      <c r="B101" s="148">
        <v>9</v>
      </c>
      <c r="C101" s="167"/>
      <c r="D101" s="166"/>
      <c r="E101" s="165"/>
      <c r="F101" s="164"/>
      <c r="G101" s="164"/>
      <c r="H101" s="164"/>
      <c r="I101" s="164"/>
      <c r="J101" s="164"/>
      <c r="K101" s="163">
        <f t="shared" si="24"/>
        <v>0</v>
      </c>
      <c r="L101" s="162"/>
      <c r="M101" s="161"/>
    </row>
    <row r="102" spans="1:13" ht="15.75" customHeight="1" x14ac:dyDescent="0.3">
      <c r="A102" s="21"/>
      <c r="B102" s="148">
        <v>10</v>
      </c>
      <c r="C102" s="167"/>
      <c r="D102" s="166"/>
      <c r="E102" s="165"/>
      <c r="F102" s="164"/>
      <c r="G102" s="164"/>
      <c r="H102" s="164"/>
      <c r="I102" s="164"/>
      <c r="J102" s="164"/>
      <c r="K102" s="163">
        <f t="shared" si="24"/>
        <v>0</v>
      </c>
      <c r="L102" s="162"/>
      <c r="M102" s="161"/>
    </row>
    <row r="103" spans="1:13" ht="15" customHeight="1" x14ac:dyDescent="0.3">
      <c r="A103" s="21"/>
      <c r="B103" s="148">
        <v>11</v>
      </c>
      <c r="C103" s="167"/>
      <c r="D103" s="166"/>
      <c r="E103" s="165"/>
      <c r="F103" s="164"/>
      <c r="G103" s="164"/>
      <c r="H103" s="164"/>
      <c r="I103" s="164"/>
      <c r="J103" s="164"/>
      <c r="K103" s="163">
        <f t="shared" si="24"/>
        <v>0</v>
      </c>
      <c r="L103" s="162"/>
      <c r="M103" s="161"/>
    </row>
    <row r="104" spans="1:13" x14ac:dyDescent="0.3">
      <c r="A104" s="21"/>
      <c r="B104" s="148">
        <v>12</v>
      </c>
      <c r="C104" s="167"/>
      <c r="D104" s="166"/>
      <c r="E104" s="165"/>
      <c r="F104" s="164"/>
      <c r="G104" s="164"/>
      <c r="H104" s="164"/>
      <c r="I104" s="164"/>
      <c r="J104" s="164"/>
      <c r="K104" s="163">
        <f t="shared" si="24"/>
        <v>0</v>
      </c>
      <c r="L104" s="162"/>
      <c r="M104" s="161"/>
    </row>
    <row r="105" spans="1:13" x14ac:dyDescent="0.3">
      <c r="A105" s="21"/>
      <c r="B105" s="148">
        <v>13</v>
      </c>
      <c r="C105" s="167"/>
      <c r="D105" s="166"/>
      <c r="E105" s="165"/>
      <c r="F105" s="164"/>
      <c r="G105" s="164"/>
      <c r="H105" s="164"/>
      <c r="I105" s="164"/>
      <c r="J105" s="164"/>
      <c r="K105" s="163">
        <f t="shared" si="24"/>
        <v>0</v>
      </c>
      <c r="L105" s="162"/>
      <c r="M105" s="161"/>
    </row>
    <row r="106" spans="1:13" x14ac:dyDescent="0.3">
      <c r="A106" s="21"/>
      <c r="B106" s="148">
        <v>14</v>
      </c>
      <c r="C106" s="167"/>
      <c r="D106" s="166"/>
      <c r="E106" s="165"/>
      <c r="F106" s="164"/>
      <c r="G106" s="164"/>
      <c r="H106" s="164"/>
      <c r="I106" s="164"/>
      <c r="J106" s="164"/>
      <c r="K106" s="163">
        <f t="shared" si="24"/>
        <v>0</v>
      </c>
      <c r="L106" s="162"/>
      <c r="M106" s="161"/>
    </row>
    <row r="107" spans="1:13" x14ac:dyDescent="0.3">
      <c r="A107" s="21"/>
      <c r="B107" s="148">
        <v>15</v>
      </c>
      <c r="C107" s="167"/>
      <c r="D107" s="166"/>
      <c r="E107" s="165"/>
      <c r="F107" s="164"/>
      <c r="G107" s="164"/>
      <c r="H107" s="164"/>
      <c r="I107" s="164"/>
      <c r="J107" s="164"/>
      <c r="K107" s="163">
        <f t="shared" si="24"/>
        <v>0</v>
      </c>
      <c r="L107" s="162"/>
      <c r="M107" s="161"/>
    </row>
    <row r="108" spans="1:13" x14ac:dyDescent="0.3">
      <c r="A108" s="21"/>
      <c r="B108" s="148">
        <v>16</v>
      </c>
      <c r="C108" s="167"/>
      <c r="D108" s="166"/>
      <c r="E108" s="165"/>
      <c r="F108" s="164"/>
      <c r="G108" s="164"/>
      <c r="H108" s="164"/>
      <c r="I108" s="164"/>
      <c r="J108" s="164"/>
      <c r="K108" s="163">
        <f t="shared" si="24"/>
        <v>0</v>
      </c>
      <c r="L108" s="162"/>
      <c r="M108" s="161"/>
    </row>
    <row r="109" spans="1:13" x14ac:dyDescent="0.3">
      <c r="A109" s="21"/>
      <c r="B109" s="148">
        <v>17</v>
      </c>
      <c r="C109" s="167"/>
      <c r="D109" s="166"/>
      <c r="E109" s="165"/>
      <c r="F109" s="164"/>
      <c r="G109" s="164"/>
      <c r="H109" s="164"/>
      <c r="I109" s="164"/>
      <c r="J109" s="164"/>
      <c r="K109" s="163">
        <f t="shared" si="24"/>
        <v>0</v>
      </c>
      <c r="L109" s="162"/>
      <c r="M109" s="161"/>
    </row>
    <row r="110" spans="1:13" x14ac:dyDescent="0.3">
      <c r="A110" s="21"/>
      <c r="B110" s="148">
        <v>18</v>
      </c>
      <c r="C110" s="167"/>
      <c r="D110" s="166"/>
      <c r="E110" s="165"/>
      <c r="F110" s="164"/>
      <c r="G110" s="164"/>
      <c r="H110" s="164"/>
      <c r="I110" s="164"/>
      <c r="J110" s="164"/>
      <c r="K110" s="163">
        <f t="shared" si="24"/>
        <v>0</v>
      </c>
      <c r="L110" s="162"/>
      <c r="M110" s="161"/>
    </row>
    <row r="111" spans="1:13" x14ac:dyDescent="0.3">
      <c r="A111" s="21"/>
      <c r="B111" s="148">
        <v>19</v>
      </c>
      <c r="C111" s="167"/>
      <c r="D111" s="166"/>
      <c r="E111" s="165"/>
      <c r="F111" s="164"/>
      <c r="G111" s="164"/>
      <c r="H111" s="164"/>
      <c r="I111" s="164"/>
      <c r="J111" s="164"/>
      <c r="K111" s="163">
        <f t="shared" si="24"/>
        <v>0</v>
      </c>
      <c r="L111" s="162"/>
      <c r="M111" s="161"/>
    </row>
    <row r="112" spans="1:13" ht="14.5" thickBot="1" x14ac:dyDescent="0.35">
      <c r="A112" s="21"/>
      <c r="B112" s="123">
        <v>20</v>
      </c>
      <c r="C112" s="160"/>
      <c r="D112" s="159"/>
      <c r="E112" s="158"/>
      <c r="F112" s="157"/>
      <c r="G112" s="157"/>
      <c r="H112" s="157"/>
      <c r="I112" s="157"/>
      <c r="J112" s="157"/>
      <c r="K112" s="156">
        <f t="shared" si="24"/>
        <v>0</v>
      </c>
      <c r="L112" s="155"/>
      <c r="M112" s="154"/>
    </row>
    <row r="113" spans="1:22" x14ac:dyDescent="0.3">
      <c r="A113" s="21"/>
      <c r="B113" s="91"/>
      <c r="C113" s="21"/>
      <c r="D113" s="21"/>
      <c r="E113" s="21"/>
      <c r="F113" s="21"/>
      <c r="G113" s="21"/>
      <c r="H113" s="21"/>
      <c r="I113" s="21"/>
      <c r="J113" s="21"/>
    </row>
    <row r="114" spans="1:22" x14ac:dyDescent="0.3">
      <c r="A114" s="21"/>
      <c r="B114" s="137"/>
      <c r="C114" s="136"/>
      <c r="D114" s="136"/>
      <c r="E114" s="136"/>
      <c r="F114" s="136"/>
      <c r="G114" s="136"/>
      <c r="H114" s="136"/>
      <c r="I114" s="136"/>
      <c r="J114" s="136"/>
      <c r="K114" s="136"/>
      <c r="L114" s="136"/>
      <c r="M114" s="136"/>
      <c r="N114" s="136"/>
      <c r="O114" s="136"/>
      <c r="P114" s="136"/>
      <c r="Q114" s="136"/>
      <c r="R114" s="136"/>
      <c r="S114" s="136"/>
      <c r="T114" s="136"/>
      <c r="U114" s="136"/>
      <c r="V114" s="136"/>
    </row>
    <row r="115" spans="1:22" ht="14.5" thickBot="1" x14ac:dyDescent="0.35">
      <c r="A115" s="21"/>
      <c r="B115" s="91"/>
      <c r="C115" s="135"/>
      <c r="D115" s="135"/>
      <c r="E115" s="21"/>
      <c r="F115" s="21"/>
      <c r="G115" s="21"/>
      <c r="H115" s="21"/>
      <c r="I115" s="21"/>
      <c r="J115" s="21"/>
    </row>
    <row r="116" spans="1:22" x14ac:dyDescent="0.3">
      <c r="A116" s="21"/>
      <c r="B116" s="107" t="s">
        <v>38</v>
      </c>
      <c r="C116" s="526" t="s">
        <v>81</v>
      </c>
      <c r="D116" s="526"/>
      <c r="E116" s="527"/>
      <c r="F116" s="104" t="s">
        <v>54</v>
      </c>
      <c r="G116" s="104" t="s">
        <v>53</v>
      </c>
      <c r="H116" s="104" t="s">
        <v>52</v>
      </c>
      <c r="I116" s="104" t="s">
        <v>51</v>
      </c>
      <c r="J116" s="104" t="s">
        <v>50</v>
      </c>
      <c r="K116" s="103" t="s">
        <v>58</v>
      </c>
    </row>
    <row r="117" spans="1:22" ht="14.5" thickBot="1" x14ac:dyDescent="0.35">
      <c r="A117" s="21"/>
      <c r="B117" s="134"/>
      <c r="C117" s="96"/>
      <c r="D117" s="96"/>
      <c r="E117" s="95" t="s">
        <v>80</v>
      </c>
      <c r="F117" s="133">
        <f>SUM(G122:G126)</f>
        <v>0</v>
      </c>
      <c r="G117" s="133">
        <f>SUM(I122:I126)</f>
        <v>0</v>
      </c>
      <c r="H117" s="133">
        <f>SUM(K122:K126)</f>
        <v>0</v>
      </c>
      <c r="I117" s="133">
        <f>SUM(M122:M126)</f>
        <v>0</v>
      </c>
      <c r="J117" s="133">
        <f>SUM(O122:O126)</f>
        <v>0</v>
      </c>
      <c r="K117" s="93">
        <f>SUM(P122:P126)</f>
        <v>0</v>
      </c>
    </row>
    <row r="118" spans="1:22" ht="14.5" thickBot="1" x14ac:dyDescent="0.35">
      <c r="A118" s="21"/>
      <c r="B118" s="91"/>
      <c r="C118" s="21"/>
      <c r="D118" s="21"/>
      <c r="E118" s="21"/>
      <c r="F118" s="21"/>
      <c r="G118" s="21"/>
      <c r="H118" s="21"/>
      <c r="I118" s="21"/>
      <c r="J118" s="21"/>
    </row>
    <row r="119" spans="1:22" ht="14.5" customHeight="1" x14ac:dyDescent="0.3">
      <c r="A119" s="21"/>
      <c r="B119" s="517" t="s">
        <v>79</v>
      </c>
      <c r="C119" s="518"/>
      <c r="D119" s="518"/>
      <c r="E119" s="518"/>
      <c r="F119" s="518"/>
      <c r="G119" s="518"/>
      <c r="H119" s="518"/>
      <c r="I119" s="518"/>
      <c r="J119" s="518"/>
      <c r="K119" s="518"/>
      <c r="L119" s="518"/>
      <c r="M119" s="518"/>
      <c r="N119" s="518"/>
      <c r="O119" s="518"/>
      <c r="P119" s="518"/>
      <c r="Q119" s="571" t="s">
        <v>65</v>
      </c>
    </row>
    <row r="120" spans="1:22" ht="14.5" customHeight="1" x14ac:dyDescent="0.3">
      <c r="A120" s="21"/>
      <c r="B120" s="575" t="s">
        <v>67</v>
      </c>
      <c r="C120" s="514"/>
      <c r="D120" s="514"/>
      <c r="E120" s="514"/>
      <c r="F120" s="514"/>
      <c r="G120" s="514"/>
      <c r="H120" s="514"/>
      <c r="I120" s="514"/>
      <c r="J120" s="514"/>
      <c r="K120" s="514"/>
      <c r="L120" s="514"/>
      <c r="M120" s="514"/>
      <c r="N120" s="514"/>
      <c r="O120" s="514"/>
      <c r="P120" s="578" t="s">
        <v>64</v>
      </c>
      <c r="Q120" s="572"/>
    </row>
    <row r="121" spans="1:22" ht="26.5" customHeight="1" thickBot="1" x14ac:dyDescent="0.35">
      <c r="A121" s="21"/>
      <c r="B121" s="338"/>
      <c r="C121" s="374" t="s">
        <v>78</v>
      </c>
      <c r="D121" s="374" t="s">
        <v>77</v>
      </c>
      <c r="E121" s="332" t="s">
        <v>148</v>
      </c>
      <c r="F121" s="332" t="s">
        <v>145</v>
      </c>
      <c r="G121" s="332" t="s">
        <v>76</v>
      </c>
      <c r="H121" s="332" t="s">
        <v>144</v>
      </c>
      <c r="I121" s="332" t="s">
        <v>75</v>
      </c>
      <c r="J121" s="332" t="s">
        <v>143</v>
      </c>
      <c r="K121" s="332" t="s">
        <v>74</v>
      </c>
      <c r="L121" s="332" t="s">
        <v>146</v>
      </c>
      <c r="M121" s="332" t="s">
        <v>73</v>
      </c>
      <c r="N121" s="332" t="s">
        <v>147</v>
      </c>
      <c r="O121" s="375" t="s">
        <v>72</v>
      </c>
      <c r="P121" s="579"/>
      <c r="Q121" s="573"/>
    </row>
    <row r="122" spans="1:22" x14ac:dyDescent="0.3">
      <c r="A122" s="21"/>
      <c r="B122" s="129">
        <v>1</v>
      </c>
      <c r="C122" s="344"/>
      <c r="D122" s="344"/>
      <c r="E122" s="345"/>
      <c r="F122" s="149"/>
      <c r="G122" s="150">
        <f>E122*F122</f>
        <v>0</v>
      </c>
      <c r="H122" s="149"/>
      <c r="I122" s="150">
        <f>E122*H122</f>
        <v>0</v>
      </c>
      <c r="J122" s="149"/>
      <c r="K122" s="150">
        <f>E122*J122</f>
        <v>0</v>
      </c>
      <c r="L122" s="149"/>
      <c r="M122" s="150">
        <f>E122*L122</f>
        <v>0</v>
      </c>
      <c r="N122" s="149"/>
      <c r="O122" s="150">
        <f>E122*N122</f>
        <v>0</v>
      </c>
      <c r="P122" s="377">
        <f>SUM(G122,I122,K122,M122,O122)</f>
        <v>0</v>
      </c>
      <c r="Q122" s="144"/>
    </row>
    <row r="123" spans="1:22" x14ac:dyDescent="0.3">
      <c r="A123" s="21"/>
      <c r="B123" s="369">
        <v>2</v>
      </c>
      <c r="C123" s="147"/>
      <c r="D123" s="147"/>
      <c r="E123" s="376"/>
      <c r="F123" s="343"/>
      <c r="G123" s="145">
        <f t="shared" ref="G123:G124" si="25">E123*F123</f>
        <v>0</v>
      </c>
      <c r="H123" s="343"/>
      <c r="I123" s="145">
        <f t="shared" ref="I123:I126" si="26">E123*H123</f>
        <v>0</v>
      </c>
      <c r="J123" s="343"/>
      <c r="K123" s="145">
        <f t="shared" ref="K123:K126" si="27">E123*J123</f>
        <v>0</v>
      </c>
      <c r="L123" s="343"/>
      <c r="M123" s="145">
        <f t="shared" ref="M123:M126" si="28">E123*L123</f>
        <v>0</v>
      </c>
      <c r="N123" s="343"/>
      <c r="O123" s="145">
        <f>E123*N123</f>
        <v>0</v>
      </c>
      <c r="P123" s="378">
        <f t="shared" ref="P123:P124" si="29">SUM(G123,I123,K123,M123,O123)</f>
        <v>0</v>
      </c>
      <c r="Q123" s="144"/>
    </row>
    <row r="124" spans="1:22" x14ac:dyDescent="0.3">
      <c r="A124" s="21"/>
      <c r="B124" s="369">
        <v>3</v>
      </c>
      <c r="C124" s="147"/>
      <c r="D124" s="147"/>
      <c r="E124" s="376"/>
      <c r="F124" s="343"/>
      <c r="G124" s="145">
        <f t="shared" si="25"/>
        <v>0</v>
      </c>
      <c r="H124" s="343"/>
      <c r="I124" s="145">
        <f t="shared" si="26"/>
        <v>0</v>
      </c>
      <c r="J124" s="343"/>
      <c r="K124" s="145">
        <f t="shared" si="27"/>
        <v>0</v>
      </c>
      <c r="L124" s="343"/>
      <c r="M124" s="145">
        <f t="shared" si="28"/>
        <v>0</v>
      </c>
      <c r="N124" s="343"/>
      <c r="O124" s="145">
        <f t="shared" ref="O124:O126" si="30">E124*N124</f>
        <v>0</v>
      </c>
      <c r="P124" s="378">
        <f t="shared" si="29"/>
        <v>0</v>
      </c>
      <c r="Q124" s="144"/>
    </row>
    <row r="125" spans="1:22" x14ac:dyDescent="0.3">
      <c r="A125" s="21"/>
      <c r="B125" s="369">
        <v>4</v>
      </c>
      <c r="C125" s="147"/>
      <c r="D125" s="147"/>
      <c r="E125" s="146"/>
      <c r="F125" s="343"/>
      <c r="G125" s="145">
        <f>E125*F125</f>
        <v>0</v>
      </c>
      <c r="H125" s="343"/>
      <c r="I125" s="145">
        <f t="shared" si="26"/>
        <v>0</v>
      </c>
      <c r="J125" s="343"/>
      <c r="K125" s="145">
        <f t="shared" si="27"/>
        <v>0</v>
      </c>
      <c r="L125" s="343"/>
      <c r="M125" s="145">
        <f t="shared" si="28"/>
        <v>0</v>
      </c>
      <c r="N125" s="343"/>
      <c r="O125" s="145">
        <f t="shared" si="30"/>
        <v>0</v>
      </c>
      <c r="P125" s="378">
        <f>SUM(G125,I125,K125,M125,O125)</f>
        <v>0</v>
      </c>
      <c r="Q125" s="144"/>
    </row>
    <row r="126" spans="1:22" ht="14.5" thickBot="1" x14ac:dyDescent="0.35">
      <c r="A126" s="21"/>
      <c r="B126" s="123">
        <v>5</v>
      </c>
      <c r="C126" s="143"/>
      <c r="D126" s="143"/>
      <c r="E126" s="142"/>
      <c r="F126" s="141"/>
      <c r="G126" s="140">
        <f>E126*F126</f>
        <v>0</v>
      </c>
      <c r="H126" s="139"/>
      <c r="I126" s="140">
        <f t="shared" si="26"/>
        <v>0</v>
      </c>
      <c r="J126" s="139"/>
      <c r="K126" s="140">
        <f t="shared" si="27"/>
        <v>0</v>
      </c>
      <c r="L126" s="139"/>
      <c r="M126" s="140">
        <f t="shared" si="28"/>
        <v>0</v>
      </c>
      <c r="N126" s="139"/>
      <c r="O126" s="140">
        <f t="shared" si="30"/>
        <v>0</v>
      </c>
      <c r="P126" s="379">
        <f>SUM(G126,I126,K126,M126,O126)</f>
        <v>0</v>
      </c>
      <c r="Q126" s="138"/>
    </row>
    <row r="127" spans="1:22" x14ac:dyDescent="0.3">
      <c r="A127" s="21"/>
      <c r="B127" s="91"/>
      <c r="C127" s="21"/>
      <c r="D127" s="21"/>
      <c r="E127" s="21"/>
      <c r="F127" s="21"/>
      <c r="G127" s="21"/>
      <c r="H127" s="21"/>
      <c r="I127" s="21"/>
      <c r="J127" s="21"/>
    </row>
    <row r="128" spans="1:22" x14ac:dyDescent="0.3">
      <c r="A128" s="21"/>
      <c r="B128" s="137"/>
      <c r="C128" s="136"/>
      <c r="D128" s="136"/>
      <c r="E128" s="136"/>
      <c r="F128" s="136"/>
      <c r="G128" s="136"/>
      <c r="H128" s="136"/>
      <c r="I128" s="136"/>
      <c r="J128" s="136"/>
      <c r="K128" s="136"/>
      <c r="L128" s="136"/>
      <c r="M128" s="136"/>
      <c r="N128" s="136"/>
      <c r="O128" s="136"/>
      <c r="P128" s="136"/>
      <c r="Q128" s="136"/>
      <c r="R128" s="136"/>
      <c r="S128" s="136"/>
      <c r="T128" s="136"/>
      <c r="U128" s="136"/>
      <c r="V128" s="136"/>
    </row>
    <row r="129" spans="1:22" ht="14.5" thickBot="1" x14ac:dyDescent="0.35">
      <c r="A129" s="21"/>
      <c r="B129" s="91"/>
      <c r="C129" s="135"/>
      <c r="D129" s="135"/>
      <c r="E129" s="21"/>
      <c r="F129" s="21"/>
      <c r="G129" s="21"/>
      <c r="H129" s="21"/>
      <c r="I129" s="21"/>
      <c r="J129" s="21"/>
    </row>
    <row r="130" spans="1:22" x14ac:dyDescent="0.3">
      <c r="A130" s="21"/>
      <c r="B130" s="107" t="s">
        <v>36</v>
      </c>
      <c r="C130" s="526" t="s">
        <v>71</v>
      </c>
      <c r="D130" s="526"/>
      <c r="E130" s="527"/>
      <c r="F130" s="104" t="s">
        <v>54</v>
      </c>
      <c r="G130" s="104" t="s">
        <v>53</v>
      </c>
      <c r="H130" s="104" t="s">
        <v>52</v>
      </c>
      <c r="I130" s="104" t="s">
        <v>51</v>
      </c>
      <c r="J130" s="104" t="s">
        <v>50</v>
      </c>
      <c r="K130" s="103" t="s">
        <v>58</v>
      </c>
    </row>
    <row r="131" spans="1:22" ht="27" customHeight="1" thickBot="1" x14ac:dyDescent="0.35">
      <c r="A131" s="21"/>
      <c r="B131" s="134"/>
      <c r="C131" s="96"/>
      <c r="D131" s="96"/>
      <c r="E131" s="95" t="s">
        <v>70</v>
      </c>
      <c r="F131" s="133">
        <f>SUM(F137:F141)</f>
        <v>0</v>
      </c>
      <c r="G131" s="133">
        <f>SUM(I137:I141)</f>
        <v>0</v>
      </c>
      <c r="H131" s="133">
        <f>SUM(L137:L141)</f>
        <v>0</v>
      </c>
      <c r="I131" s="133">
        <f>SUM(O137:O141)</f>
        <v>0</v>
      </c>
      <c r="J131" s="133">
        <f>SUM(R137:R141)</f>
        <v>0</v>
      </c>
      <c r="K131" s="93">
        <f>SUM(S137:S141)</f>
        <v>0</v>
      </c>
    </row>
    <row r="132" spans="1:22" ht="14.5" thickBot="1" x14ac:dyDescent="0.35">
      <c r="A132" s="21"/>
      <c r="B132" s="91"/>
      <c r="C132" s="21"/>
      <c r="D132" s="21"/>
      <c r="E132" s="21"/>
      <c r="F132" s="21"/>
      <c r="G132" s="21"/>
      <c r="H132" s="21"/>
      <c r="I132" s="21"/>
      <c r="J132" s="21"/>
    </row>
    <row r="133" spans="1:22" ht="15" customHeight="1" thickBot="1" x14ac:dyDescent="0.35">
      <c r="A133" s="21"/>
      <c r="B133" s="576" t="s">
        <v>69</v>
      </c>
      <c r="C133" s="577"/>
      <c r="D133" s="577"/>
      <c r="E133" s="577"/>
      <c r="F133" s="577"/>
      <c r="G133" s="577"/>
      <c r="H133" s="577"/>
      <c r="I133" s="577"/>
      <c r="J133" s="577"/>
      <c r="K133" s="577"/>
      <c r="L133" s="577"/>
      <c r="M133" s="577"/>
      <c r="N133" s="577"/>
      <c r="O133" s="577"/>
      <c r="P133" s="577"/>
      <c r="Q133" s="577"/>
      <c r="R133" s="577"/>
      <c r="S133" s="577"/>
      <c r="T133" s="504" t="s">
        <v>66</v>
      </c>
      <c r="U133" s="499" t="s">
        <v>65</v>
      </c>
    </row>
    <row r="134" spans="1:22" ht="15.75" customHeight="1" x14ac:dyDescent="0.3">
      <c r="A134" s="21"/>
      <c r="B134" s="132"/>
      <c r="C134" s="551" t="s">
        <v>68</v>
      </c>
      <c r="D134" s="580" t="s">
        <v>67</v>
      </c>
      <c r="E134" s="581"/>
      <c r="F134" s="581"/>
      <c r="G134" s="581"/>
      <c r="H134" s="581"/>
      <c r="I134" s="581"/>
      <c r="J134" s="581"/>
      <c r="K134" s="581"/>
      <c r="L134" s="581"/>
      <c r="M134" s="581"/>
      <c r="N134" s="581"/>
      <c r="O134" s="581"/>
      <c r="P134" s="581"/>
      <c r="Q134" s="581"/>
      <c r="R134" s="581"/>
      <c r="S134" s="582"/>
      <c r="T134" s="505"/>
      <c r="U134" s="500"/>
    </row>
    <row r="135" spans="1:22" ht="15" customHeight="1" x14ac:dyDescent="0.3">
      <c r="A135" s="21"/>
      <c r="B135" s="132"/>
      <c r="C135" s="552"/>
      <c r="D135" s="513" t="s">
        <v>54</v>
      </c>
      <c r="E135" s="562"/>
      <c r="F135" s="562"/>
      <c r="G135" s="562" t="s">
        <v>53</v>
      </c>
      <c r="H135" s="562"/>
      <c r="I135" s="562"/>
      <c r="J135" s="562" t="s">
        <v>52</v>
      </c>
      <c r="K135" s="562"/>
      <c r="L135" s="562"/>
      <c r="M135" s="562" t="s">
        <v>51</v>
      </c>
      <c r="N135" s="562"/>
      <c r="O135" s="562"/>
      <c r="P135" s="562" t="s">
        <v>50</v>
      </c>
      <c r="Q135" s="562"/>
      <c r="R135" s="562"/>
      <c r="S135" s="512" t="s">
        <v>64</v>
      </c>
      <c r="T135" s="505"/>
      <c r="U135" s="500"/>
    </row>
    <row r="136" spans="1:22" ht="26.5" thickBot="1" x14ac:dyDescent="0.35">
      <c r="A136" s="21"/>
      <c r="B136" s="132"/>
      <c r="C136" s="552"/>
      <c r="D136" s="353" t="s">
        <v>63</v>
      </c>
      <c r="E136" s="354" t="s">
        <v>62</v>
      </c>
      <c r="F136" s="354" t="s">
        <v>61</v>
      </c>
      <c r="G136" s="353" t="s">
        <v>63</v>
      </c>
      <c r="H136" s="354" t="s">
        <v>62</v>
      </c>
      <c r="I136" s="354" t="s">
        <v>61</v>
      </c>
      <c r="J136" s="353" t="s">
        <v>63</v>
      </c>
      <c r="K136" s="354" t="s">
        <v>62</v>
      </c>
      <c r="L136" s="354" t="s">
        <v>61</v>
      </c>
      <c r="M136" s="353" t="s">
        <v>63</v>
      </c>
      <c r="N136" s="354" t="s">
        <v>62</v>
      </c>
      <c r="O136" s="354" t="s">
        <v>61</v>
      </c>
      <c r="P136" s="353" t="s">
        <v>63</v>
      </c>
      <c r="Q136" s="354" t="s">
        <v>62</v>
      </c>
      <c r="R136" s="354" t="s">
        <v>61</v>
      </c>
      <c r="S136" s="583"/>
      <c r="T136" s="506"/>
      <c r="U136" s="501"/>
    </row>
    <row r="137" spans="1:22" x14ac:dyDescent="0.3">
      <c r="A137" s="21"/>
      <c r="B137" s="129">
        <v>1</v>
      </c>
      <c r="C137" s="358" t="s">
        <v>60</v>
      </c>
      <c r="D137" s="346"/>
      <c r="E137" s="125"/>
      <c r="F137" s="241">
        <f>E137*D137</f>
        <v>0</v>
      </c>
      <c r="G137" s="346"/>
      <c r="H137" s="125"/>
      <c r="I137" s="241">
        <f>H137*G137</f>
        <v>0</v>
      </c>
      <c r="J137" s="346"/>
      <c r="K137" s="125"/>
      <c r="L137" s="241">
        <f>K137*J137</f>
        <v>0</v>
      </c>
      <c r="M137" s="346"/>
      <c r="N137" s="125"/>
      <c r="O137" s="241">
        <f t="shared" ref="O137:O140" si="31">N137*M137</f>
        <v>0</v>
      </c>
      <c r="P137" s="346"/>
      <c r="Q137" s="125"/>
      <c r="R137" s="241">
        <f>Q137*P137</f>
        <v>0</v>
      </c>
      <c r="S137" s="347">
        <f>SUM(F137,I137,L137,O137,R137)</f>
        <v>0</v>
      </c>
      <c r="T137" s="220"/>
      <c r="U137" s="219"/>
    </row>
    <row r="138" spans="1:22" x14ac:dyDescent="0.3">
      <c r="A138" s="21"/>
      <c r="B138" s="148">
        <v>2</v>
      </c>
      <c r="C138" s="359"/>
      <c r="D138" s="223"/>
      <c r="E138" s="222"/>
      <c r="F138" s="221">
        <f t="shared" ref="F138:F140" si="32">E138*D138</f>
        <v>0</v>
      </c>
      <c r="G138" s="223"/>
      <c r="H138" s="222"/>
      <c r="I138" s="221">
        <f t="shared" ref="I138:I140" si="33">H138*G138</f>
        <v>0</v>
      </c>
      <c r="J138" s="223"/>
      <c r="K138" s="222"/>
      <c r="L138" s="221">
        <f t="shared" ref="L138:L140" si="34">K138*J138</f>
        <v>0</v>
      </c>
      <c r="M138" s="223"/>
      <c r="N138" s="222"/>
      <c r="O138" s="221">
        <f t="shared" si="31"/>
        <v>0</v>
      </c>
      <c r="P138" s="223"/>
      <c r="Q138" s="222"/>
      <c r="R138" s="221">
        <f t="shared" ref="R138:R140" si="35">Q138*P138</f>
        <v>0</v>
      </c>
      <c r="S138" s="348">
        <f t="shared" ref="S138:S140" si="36">SUM(F138,I138,L138,O138,R138)</f>
        <v>0</v>
      </c>
      <c r="T138" s="162"/>
      <c r="U138" s="228"/>
    </row>
    <row r="139" spans="1:22" x14ac:dyDescent="0.3">
      <c r="A139" s="21"/>
      <c r="B139" s="148">
        <v>3</v>
      </c>
      <c r="C139" s="359"/>
      <c r="D139" s="223"/>
      <c r="E139" s="222"/>
      <c r="F139" s="221">
        <f t="shared" si="32"/>
        <v>0</v>
      </c>
      <c r="G139" s="223"/>
      <c r="H139" s="222"/>
      <c r="I139" s="221">
        <f t="shared" si="33"/>
        <v>0</v>
      </c>
      <c r="J139" s="223"/>
      <c r="K139" s="222"/>
      <c r="L139" s="221">
        <f t="shared" si="34"/>
        <v>0</v>
      </c>
      <c r="M139" s="223"/>
      <c r="N139" s="222"/>
      <c r="O139" s="221">
        <f t="shared" si="31"/>
        <v>0</v>
      </c>
      <c r="P139" s="223"/>
      <c r="Q139" s="222"/>
      <c r="R139" s="221">
        <f t="shared" si="35"/>
        <v>0</v>
      </c>
      <c r="S139" s="348">
        <f t="shared" si="36"/>
        <v>0</v>
      </c>
      <c r="T139" s="162"/>
      <c r="U139" s="228"/>
    </row>
    <row r="140" spans="1:22" x14ac:dyDescent="0.3">
      <c r="A140" s="21"/>
      <c r="B140" s="148">
        <v>4</v>
      </c>
      <c r="C140" s="359"/>
      <c r="D140" s="223"/>
      <c r="E140" s="222"/>
      <c r="F140" s="221">
        <f t="shared" si="32"/>
        <v>0</v>
      </c>
      <c r="G140" s="223"/>
      <c r="H140" s="222"/>
      <c r="I140" s="221">
        <f t="shared" si="33"/>
        <v>0</v>
      </c>
      <c r="J140" s="223"/>
      <c r="K140" s="222"/>
      <c r="L140" s="221">
        <f t="shared" si="34"/>
        <v>0</v>
      </c>
      <c r="M140" s="223"/>
      <c r="N140" s="222"/>
      <c r="O140" s="221">
        <f t="shared" si="31"/>
        <v>0</v>
      </c>
      <c r="P140" s="223"/>
      <c r="Q140" s="222"/>
      <c r="R140" s="221">
        <f t="shared" si="35"/>
        <v>0</v>
      </c>
      <c r="S140" s="348">
        <f t="shared" si="36"/>
        <v>0</v>
      </c>
      <c r="T140" s="162"/>
      <c r="U140" s="228"/>
    </row>
    <row r="141" spans="1:22" ht="14.5" thickBot="1" x14ac:dyDescent="0.35">
      <c r="A141" s="21"/>
      <c r="B141" s="123">
        <v>5</v>
      </c>
      <c r="C141" s="360"/>
      <c r="D141" s="121"/>
      <c r="E141" s="119"/>
      <c r="F141" s="120">
        <f>E141*D141</f>
        <v>0</v>
      </c>
      <c r="G141" s="121"/>
      <c r="H141" s="119"/>
      <c r="I141" s="120">
        <f>H141*G141</f>
        <v>0</v>
      </c>
      <c r="J141" s="121"/>
      <c r="K141" s="119"/>
      <c r="L141" s="120">
        <f>K141*J141</f>
        <v>0</v>
      </c>
      <c r="M141" s="121"/>
      <c r="N141" s="119"/>
      <c r="O141" s="120">
        <f>N141*M141</f>
        <v>0</v>
      </c>
      <c r="P141" s="121"/>
      <c r="Q141" s="119"/>
      <c r="R141" s="120">
        <f>Q141*P141</f>
        <v>0</v>
      </c>
      <c r="S141" s="349">
        <f>SUM(F141,I141,L141,O141,R141)</f>
        <v>0</v>
      </c>
      <c r="T141" s="155"/>
      <c r="U141" s="118"/>
    </row>
    <row r="142" spans="1:22" x14ac:dyDescent="0.3">
      <c r="A142" s="21"/>
      <c r="B142" s="88"/>
      <c r="C142" s="90"/>
      <c r="D142" s="117"/>
      <c r="E142" s="114"/>
      <c r="F142" s="116"/>
      <c r="G142" s="117"/>
      <c r="H142" s="114"/>
      <c r="I142" s="116"/>
      <c r="J142" s="117"/>
      <c r="K142" s="114"/>
      <c r="L142" s="116"/>
      <c r="M142" s="117"/>
      <c r="N142" s="114"/>
      <c r="O142" s="116"/>
      <c r="P142" s="117"/>
      <c r="Q142" s="114"/>
      <c r="R142" s="116"/>
      <c r="S142" s="115"/>
      <c r="T142" s="114"/>
      <c r="U142" s="114"/>
    </row>
    <row r="143" spans="1:22" ht="15.75" customHeight="1" x14ac:dyDescent="0.3">
      <c r="A143" s="21"/>
      <c r="B143" s="113"/>
      <c r="C143" s="112"/>
      <c r="D143" s="111"/>
      <c r="E143" s="108"/>
      <c r="F143" s="110"/>
      <c r="G143" s="111"/>
      <c r="H143" s="108"/>
      <c r="I143" s="110"/>
      <c r="J143" s="111"/>
      <c r="K143" s="108"/>
      <c r="L143" s="110"/>
      <c r="M143" s="111"/>
      <c r="N143" s="108"/>
      <c r="O143" s="110"/>
      <c r="P143" s="111"/>
      <c r="Q143" s="108"/>
      <c r="R143" s="110"/>
      <c r="S143" s="109"/>
      <c r="T143" s="108"/>
      <c r="U143" s="108"/>
      <c r="V143" s="108"/>
    </row>
    <row r="144" spans="1:22" ht="14.5" thickBot="1" x14ac:dyDescent="0.35">
      <c r="A144" s="21"/>
      <c r="B144" s="91"/>
      <c r="C144" s="21"/>
      <c r="D144" s="21"/>
      <c r="E144" s="21"/>
      <c r="F144" s="21"/>
      <c r="G144" s="21"/>
      <c r="H144" s="21"/>
      <c r="I144" s="21"/>
      <c r="J144" s="21"/>
    </row>
    <row r="145" spans="1:11" x14ac:dyDescent="0.3">
      <c r="A145" s="300"/>
      <c r="B145" s="107" t="s">
        <v>34</v>
      </c>
      <c r="C145" s="106" t="s">
        <v>59</v>
      </c>
      <c r="D145" s="106"/>
      <c r="E145" s="105"/>
      <c r="F145" s="104" t="s">
        <v>54</v>
      </c>
      <c r="G145" s="104" t="s">
        <v>53</v>
      </c>
      <c r="H145" s="104" t="s">
        <v>52</v>
      </c>
      <c r="I145" s="104" t="s">
        <v>51</v>
      </c>
      <c r="J145" s="104" t="s">
        <v>50</v>
      </c>
      <c r="K145" s="103" t="s">
        <v>58</v>
      </c>
    </row>
    <row r="146" spans="1:11" x14ac:dyDescent="0.3">
      <c r="A146" s="21"/>
      <c r="B146" s="102">
        <v>1</v>
      </c>
      <c r="C146" s="101" t="s">
        <v>57</v>
      </c>
      <c r="D146" s="100"/>
      <c r="E146" s="299">
        <f>VLOOKUP(D5,'List Inputs'!A2:C6,3,0)</f>
        <v>30</v>
      </c>
      <c r="F146" s="99">
        <f>((SUM(D15,D17,D19,D21))*($E$146/100))</f>
        <v>0</v>
      </c>
      <c r="G146" s="99">
        <f t="shared" ref="G146:J146" si="37">((SUM(E15,E17,E19,E21))*($E$146/100))</f>
        <v>0</v>
      </c>
      <c r="H146" s="99">
        <f t="shared" si="37"/>
        <v>0</v>
      </c>
      <c r="I146" s="99">
        <f t="shared" si="37"/>
        <v>0</v>
      </c>
      <c r="J146" s="99">
        <f t="shared" si="37"/>
        <v>0</v>
      </c>
      <c r="K146" s="98">
        <f>SUM(F146:J146)</f>
        <v>0</v>
      </c>
    </row>
    <row r="147" spans="1:11" ht="14.25" customHeight="1" thickBot="1" x14ac:dyDescent="0.35">
      <c r="A147" s="21"/>
      <c r="B147" s="97"/>
      <c r="C147" s="96"/>
      <c r="D147" s="96"/>
      <c r="E147" s="95" t="s">
        <v>56</v>
      </c>
      <c r="F147" s="94">
        <f t="shared" ref="F147:K147" si="38">SUM(F146:F146)</f>
        <v>0</v>
      </c>
      <c r="G147" s="94">
        <f t="shared" si="38"/>
        <v>0</v>
      </c>
      <c r="H147" s="94">
        <f t="shared" si="38"/>
        <v>0</v>
      </c>
      <c r="I147" s="94">
        <f t="shared" si="38"/>
        <v>0</v>
      </c>
      <c r="J147" s="94">
        <f t="shared" si="38"/>
        <v>0</v>
      </c>
      <c r="K147" s="93">
        <f t="shared" si="38"/>
        <v>0</v>
      </c>
    </row>
    <row r="148" spans="1:11" x14ac:dyDescent="0.3">
      <c r="A148" s="21"/>
      <c r="B148" s="91"/>
      <c r="C148" s="89"/>
      <c r="D148" s="89"/>
      <c r="E148" s="89"/>
      <c r="F148" s="89"/>
      <c r="G148" s="92"/>
      <c r="H148" s="92"/>
      <c r="I148" s="92"/>
    </row>
    <row r="149" spans="1:11" x14ac:dyDescent="0.3">
      <c r="B149" s="88"/>
      <c r="C149" s="4"/>
      <c r="D149" s="87"/>
      <c r="E149" s="86"/>
      <c r="F149" s="85"/>
      <c r="G149" s="85"/>
      <c r="H149" s="85"/>
      <c r="I149" s="84"/>
    </row>
    <row r="150" spans="1:11" x14ac:dyDescent="0.3">
      <c r="B150" s="88"/>
      <c r="C150" s="4"/>
      <c r="D150" s="87"/>
      <c r="E150" s="86"/>
      <c r="F150" s="85"/>
      <c r="G150" s="85"/>
      <c r="H150" s="85"/>
      <c r="I150" s="84"/>
    </row>
    <row r="151" spans="1:11" x14ac:dyDescent="0.3">
      <c r="B151" s="392" t="s">
        <v>140</v>
      </c>
      <c r="C151" s="90"/>
      <c r="D151" s="89"/>
      <c r="E151" s="89"/>
      <c r="F151" s="89"/>
      <c r="G151" s="89"/>
      <c r="H151" s="89"/>
    </row>
    <row r="152" spans="1:11" ht="55" customHeight="1" x14ac:dyDescent="0.3">
      <c r="B152" s="568" t="s">
        <v>217</v>
      </c>
      <c r="C152" s="568"/>
      <c r="D152" s="568"/>
      <c r="E152" s="568"/>
      <c r="F152" s="568"/>
      <c r="G152" s="568"/>
      <c r="H152" s="568"/>
      <c r="I152" s="568"/>
      <c r="J152" s="568"/>
      <c r="K152" s="568"/>
    </row>
    <row r="153" spans="1:11" x14ac:dyDescent="0.3">
      <c r="B153" s="313"/>
      <c r="C153" s="314"/>
      <c r="D153" s="315"/>
      <c r="E153" s="316"/>
      <c r="F153" s="317"/>
      <c r="G153" s="85"/>
      <c r="H153" s="85"/>
    </row>
    <row r="154" spans="1:11" ht="70" customHeight="1" thickBot="1" x14ac:dyDescent="0.35">
      <c r="B154" s="574" t="s">
        <v>213</v>
      </c>
      <c r="C154" s="574"/>
      <c r="D154" s="574"/>
      <c r="E154" s="574"/>
      <c r="F154" s="574"/>
      <c r="G154" s="574"/>
      <c r="H154" s="574"/>
    </row>
    <row r="155" spans="1:11" ht="14.5" thickBot="1" x14ac:dyDescent="0.35">
      <c r="B155" s="320"/>
      <c r="C155" s="321" t="s">
        <v>83</v>
      </c>
      <c r="D155" s="322" t="s">
        <v>64</v>
      </c>
      <c r="E155" s="495" t="s">
        <v>84</v>
      </c>
      <c r="F155" s="496"/>
      <c r="H155" s="85"/>
    </row>
    <row r="156" spans="1:11" x14ac:dyDescent="0.3">
      <c r="B156" s="319">
        <v>1</v>
      </c>
      <c r="C156" s="323"/>
      <c r="D156" s="398"/>
      <c r="E156" s="497"/>
      <c r="F156" s="498"/>
      <c r="H156" s="85"/>
    </row>
    <row r="157" spans="1:11" x14ac:dyDescent="0.3">
      <c r="B157" s="318">
        <v>2</v>
      </c>
      <c r="C157" s="324"/>
      <c r="D157" s="399"/>
      <c r="E157" s="487"/>
      <c r="F157" s="488"/>
      <c r="H157" s="85"/>
    </row>
    <row r="158" spans="1:11" x14ac:dyDescent="0.3">
      <c r="B158" s="318">
        <v>3</v>
      </c>
      <c r="C158" s="324"/>
      <c r="D158" s="399"/>
      <c r="E158" s="487"/>
      <c r="F158" s="488"/>
      <c r="H158" s="85"/>
    </row>
    <row r="159" spans="1:11" x14ac:dyDescent="0.3">
      <c r="B159" s="318">
        <v>4</v>
      </c>
      <c r="C159" s="324"/>
      <c r="D159" s="399"/>
      <c r="E159" s="487"/>
      <c r="F159" s="488"/>
      <c r="H159" s="85"/>
    </row>
    <row r="160" spans="1:11" x14ac:dyDescent="0.3">
      <c r="B160" s="318">
        <v>5</v>
      </c>
      <c r="C160" s="324"/>
      <c r="D160" s="399"/>
      <c r="E160" s="487"/>
      <c r="F160" s="488"/>
      <c r="H160" s="85"/>
    </row>
    <row r="161" spans="2:8" x14ac:dyDescent="0.3">
      <c r="B161" s="318">
        <v>6</v>
      </c>
      <c r="C161" s="324"/>
      <c r="D161" s="399"/>
      <c r="E161" s="487"/>
      <c r="F161" s="488"/>
      <c r="H161" s="85"/>
    </row>
    <row r="162" spans="2:8" x14ac:dyDescent="0.3">
      <c r="B162" s="318">
        <v>7</v>
      </c>
      <c r="C162" s="324"/>
      <c r="D162" s="399"/>
      <c r="E162" s="487"/>
      <c r="F162" s="488"/>
      <c r="H162" s="85"/>
    </row>
    <row r="163" spans="2:8" x14ac:dyDescent="0.3">
      <c r="B163" s="369">
        <v>8</v>
      </c>
      <c r="C163" s="324"/>
      <c r="D163" s="399"/>
      <c r="E163" s="487"/>
      <c r="F163" s="488"/>
      <c r="H163" s="85"/>
    </row>
    <row r="164" spans="2:8" x14ac:dyDescent="0.3">
      <c r="B164" s="369">
        <v>9</v>
      </c>
      <c r="C164" s="324"/>
      <c r="D164" s="399"/>
      <c r="E164" s="487"/>
      <c r="F164" s="488"/>
      <c r="H164" s="85"/>
    </row>
    <row r="165" spans="2:8" x14ac:dyDescent="0.3">
      <c r="B165" s="369">
        <v>10</v>
      </c>
      <c r="C165" s="324"/>
      <c r="D165" s="399"/>
      <c r="E165" s="487"/>
      <c r="F165" s="488"/>
      <c r="H165" s="85"/>
    </row>
    <row r="166" spans="2:8" x14ac:dyDescent="0.3">
      <c r="B166" s="318">
        <v>11</v>
      </c>
      <c r="C166" s="324"/>
      <c r="D166" s="399"/>
      <c r="E166" s="487"/>
      <c r="F166" s="488"/>
      <c r="H166" s="85"/>
    </row>
    <row r="167" spans="2:8" x14ac:dyDescent="0.3">
      <c r="B167" s="318">
        <v>12</v>
      </c>
      <c r="C167" s="324"/>
      <c r="D167" s="399"/>
      <c r="E167" s="487"/>
      <c r="F167" s="488"/>
      <c r="H167" s="85"/>
    </row>
    <row r="168" spans="2:8" x14ac:dyDescent="0.3">
      <c r="B168" s="318">
        <v>13</v>
      </c>
      <c r="C168" s="325"/>
      <c r="D168" s="399"/>
      <c r="E168" s="487"/>
      <c r="F168" s="488"/>
      <c r="H168" s="85"/>
    </row>
    <row r="169" spans="2:8" x14ac:dyDescent="0.3">
      <c r="B169" s="318">
        <v>14</v>
      </c>
      <c r="C169" s="325"/>
      <c r="D169" s="399"/>
      <c r="E169" s="487"/>
      <c r="F169" s="488"/>
      <c r="H169" s="85"/>
    </row>
    <row r="170" spans="2:8" ht="14.5" thickBot="1" x14ac:dyDescent="0.35">
      <c r="B170" s="403">
        <v>15</v>
      </c>
      <c r="C170" s="404"/>
      <c r="D170" s="405"/>
      <c r="E170" s="489"/>
      <c r="F170" s="490"/>
      <c r="H170" s="85"/>
    </row>
    <row r="171" spans="2:8" ht="14.5" thickBot="1" x14ac:dyDescent="0.35">
      <c r="B171" s="406"/>
      <c r="C171" s="407"/>
      <c r="D171" s="407"/>
      <c r="E171" s="493"/>
      <c r="F171" s="494"/>
      <c r="G171" s="85"/>
      <c r="H171" s="85"/>
    </row>
    <row r="172" spans="2:8" ht="14.5" thickBot="1" x14ac:dyDescent="0.35">
      <c r="B172" s="400"/>
      <c r="C172" s="401" t="s">
        <v>201</v>
      </c>
      <c r="D172" s="402">
        <f>SUM(D156:D170)</f>
        <v>0</v>
      </c>
      <c r="E172" s="491"/>
      <c r="F172" s="492"/>
      <c r="G172" s="85"/>
      <c r="H172" s="85"/>
    </row>
  </sheetData>
  <sheetProtection formatCells="0" formatColumns="0" formatRows="0" insertRows="0"/>
  <mergeCells count="80">
    <mergeCell ref="B30:K30"/>
    <mergeCell ref="B152:K152"/>
    <mergeCell ref="T133:T136"/>
    <mergeCell ref="U133:U136"/>
    <mergeCell ref="B119:P119"/>
    <mergeCell ref="Q119:Q121"/>
    <mergeCell ref="B133:S133"/>
    <mergeCell ref="M135:O135"/>
    <mergeCell ref="P135:R135"/>
    <mergeCell ref="S135:S136"/>
    <mergeCell ref="C130:E130"/>
    <mergeCell ref="C134:C136"/>
    <mergeCell ref="D134:S134"/>
    <mergeCell ref="D135:F135"/>
    <mergeCell ref="G135:I135"/>
    <mergeCell ref="J135:L135"/>
    <mergeCell ref="F62:G62"/>
    <mergeCell ref="H62:I62"/>
    <mergeCell ref="J62:K62"/>
    <mergeCell ref="L62:M62"/>
    <mergeCell ref="B59:K59"/>
    <mergeCell ref="V38:V40"/>
    <mergeCell ref="C116:E116"/>
    <mergeCell ref="B120:O120"/>
    <mergeCell ref="P120:P121"/>
    <mergeCell ref="B61:P61"/>
    <mergeCell ref="Q39:S39"/>
    <mergeCell ref="K91:K92"/>
    <mergeCell ref="N62:O62"/>
    <mergeCell ref="P62:P63"/>
    <mergeCell ref="C87:E87"/>
    <mergeCell ref="B90:K90"/>
    <mergeCell ref="L90:L92"/>
    <mergeCell ref="M90:M92"/>
    <mergeCell ref="C91:J91"/>
    <mergeCell ref="Q61:Q63"/>
    <mergeCell ref="R61:R63"/>
    <mergeCell ref="B1:J1"/>
    <mergeCell ref="B5:C5"/>
    <mergeCell ref="D5:F5"/>
    <mergeCell ref="B3:C3"/>
    <mergeCell ref="D3:F3"/>
    <mergeCell ref="B4:C4"/>
    <mergeCell ref="D4:F4"/>
    <mergeCell ref="D6:E6"/>
    <mergeCell ref="B11:I11"/>
    <mergeCell ref="J11:J13"/>
    <mergeCell ref="C12:C13"/>
    <mergeCell ref="D12:I12"/>
    <mergeCell ref="B9:K9"/>
    <mergeCell ref="B32:K32"/>
    <mergeCell ref="C38:C40"/>
    <mergeCell ref="D38:D40"/>
    <mergeCell ref="U38:U40"/>
    <mergeCell ref="E39:G39"/>
    <mergeCell ref="H39:J39"/>
    <mergeCell ref="K39:M39"/>
    <mergeCell ref="N39:P39"/>
    <mergeCell ref="B36:K36"/>
    <mergeCell ref="E38:T38"/>
    <mergeCell ref="T39:T40"/>
    <mergeCell ref="B154:H154"/>
    <mergeCell ref="E155:F155"/>
    <mergeCell ref="E156:F156"/>
    <mergeCell ref="E157:F157"/>
    <mergeCell ref="E158:F158"/>
    <mergeCell ref="E159:F159"/>
    <mergeCell ref="E160:F160"/>
    <mergeCell ref="E161:F161"/>
    <mergeCell ref="E162:F162"/>
    <mergeCell ref="E163:F163"/>
    <mergeCell ref="E169:F169"/>
    <mergeCell ref="E170:F170"/>
    <mergeCell ref="E171:F171"/>
    <mergeCell ref="E172:F172"/>
    <mergeCell ref="E164:F164"/>
    <mergeCell ref="E165:F165"/>
    <mergeCell ref="E166:F166"/>
    <mergeCell ref="E167:F167"/>
    <mergeCell ref="E168:F168"/>
  </mergeCells>
  <dataValidations count="3">
    <dataValidation type="whole" operator="lessThanOrEqual" allowBlank="1" showInputMessage="1" showErrorMessage="1" sqref="K15" xr:uid="{00000000-0002-0000-0600-000006000000}">
      <formula1>IF(D5="Company or company-affliated research laboratory",70)</formula1>
    </dataValidation>
    <dataValidation type="decimal" operator="lessThanOrEqual" allowBlank="1" showInputMessage="1" showErrorMessage="1" sqref="G122:G126" xr:uid="{00000000-0002-0000-0600-000002000000}">
      <formula1>IF(D122="Working visit",18000)</formula1>
    </dataValidation>
    <dataValidation allowBlank="1" showErrorMessage="1" sqref="D126" xr:uid="{00000000-0002-0000-06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DD1C0C-0279-4A6A-85AA-5D9C96584659}">
          <x14:formula1>
            <xm:f>'List Inputs'!$A$2:$A$6</xm:f>
          </x14:formula1>
          <xm:sqref>D5:F5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0557C-6314-4892-AB0E-14A0E6EFBB33}">
  <sheetPr>
    <tabColor rgb="FFFFFF00"/>
  </sheetPr>
  <dimension ref="A1:J24"/>
  <sheetViews>
    <sheetView zoomScale="90" zoomScaleNormal="90" zoomScalePageLayoutView="80" workbookViewId="0">
      <selection activeCell="B9" sqref="B9"/>
    </sheetView>
  </sheetViews>
  <sheetFormatPr defaultColWidth="9.1796875" defaultRowHeight="14.5" x14ac:dyDescent="0.35"/>
  <cols>
    <col min="1" max="1" width="2.7265625" customWidth="1"/>
    <col min="2" max="2" width="40.54296875" customWidth="1"/>
    <col min="3" max="3" width="25.54296875" customWidth="1"/>
    <col min="4" max="4" width="50.54296875" customWidth="1"/>
    <col min="5" max="8" width="25.54296875" customWidth="1"/>
  </cols>
  <sheetData>
    <row r="1" spans="1:10" s="23" customFormat="1" ht="20.25" customHeight="1" x14ac:dyDescent="0.3">
      <c r="B1" s="486" t="s">
        <v>128</v>
      </c>
      <c r="C1" s="486"/>
      <c r="D1" s="486"/>
      <c r="E1" s="486"/>
      <c r="F1" s="486"/>
      <c r="G1" s="486"/>
      <c r="H1" s="486"/>
      <c r="I1" s="486"/>
      <c r="J1" s="486"/>
    </row>
    <row r="2" spans="1:10" s="23" customFormat="1" ht="23.25" customHeight="1" x14ac:dyDescent="0.3">
      <c r="A2" s="21"/>
      <c r="B2" s="284" t="s">
        <v>127</v>
      </c>
      <c r="C2" s="22"/>
      <c r="D2" s="22"/>
      <c r="E2" s="22"/>
      <c r="F2" s="22"/>
      <c r="G2" s="22"/>
      <c r="H2" s="21"/>
      <c r="I2" s="21"/>
      <c r="J2" s="21"/>
    </row>
    <row r="3" spans="1:10" ht="30" customHeight="1" x14ac:dyDescent="0.35">
      <c r="B3" s="441" t="s">
        <v>194</v>
      </c>
      <c r="C3" s="441"/>
      <c r="D3" s="441"/>
      <c r="E3" s="441"/>
      <c r="F3" s="441"/>
      <c r="G3" s="441"/>
      <c r="H3" s="441"/>
    </row>
    <row r="4" spans="1:10" ht="16" thickBot="1" x14ac:dyDescent="0.4">
      <c r="A4" s="298"/>
    </row>
    <row r="5" spans="1:10" ht="25.5" customHeight="1" x14ac:dyDescent="0.35">
      <c r="B5" s="590" t="s">
        <v>126</v>
      </c>
      <c r="C5" s="297" t="s">
        <v>125</v>
      </c>
      <c r="D5" s="297" t="s">
        <v>124</v>
      </c>
      <c r="E5" s="390" t="s">
        <v>198</v>
      </c>
      <c r="F5" s="592" t="s">
        <v>199</v>
      </c>
      <c r="G5" s="390" t="s">
        <v>200</v>
      </c>
      <c r="H5" s="296" t="s">
        <v>123</v>
      </c>
    </row>
    <row r="6" spans="1:10" ht="50.15" customHeight="1" x14ac:dyDescent="0.35">
      <c r="B6" s="591"/>
      <c r="C6" s="295" t="s">
        <v>122</v>
      </c>
      <c r="D6" s="391" t="s">
        <v>196</v>
      </c>
      <c r="E6" s="391" t="s">
        <v>197</v>
      </c>
      <c r="F6" s="593"/>
      <c r="G6" s="391" t="s">
        <v>121</v>
      </c>
      <c r="H6" s="294" t="s">
        <v>141</v>
      </c>
    </row>
    <row r="7" spans="1:10" x14ac:dyDescent="0.35">
      <c r="B7" s="292"/>
      <c r="C7" s="127"/>
      <c r="D7" s="127"/>
      <c r="E7" s="127"/>
      <c r="F7" s="127"/>
      <c r="G7" s="293"/>
      <c r="H7" s="219"/>
    </row>
    <row r="8" spans="1:10" x14ac:dyDescent="0.35">
      <c r="B8" s="220"/>
      <c r="C8" s="127"/>
      <c r="D8" s="127"/>
      <c r="E8" s="127"/>
      <c r="F8" s="127"/>
      <c r="G8" s="293"/>
      <c r="H8" s="219"/>
    </row>
    <row r="9" spans="1:10" x14ac:dyDescent="0.35">
      <c r="B9" s="220"/>
      <c r="C9" s="127"/>
      <c r="D9" s="127"/>
      <c r="E9" s="127"/>
      <c r="F9" s="127"/>
      <c r="G9" s="293"/>
      <c r="H9" s="219"/>
    </row>
    <row r="10" spans="1:10" x14ac:dyDescent="0.35">
      <c r="B10" s="292"/>
      <c r="C10" s="127"/>
      <c r="D10" s="127"/>
      <c r="E10" s="127"/>
      <c r="F10" s="127"/>
      <c r="G10" s="293"/>
      <c r="H10" s="219"/>
    </row>
    <row r="11" spans="1:10" x14ac:dyDescent="0.35">
      <c r="B11" s="220"/>
      <c r="C11" s="127"/>
      <c r="D11" s="127"/>
      <c r="E11" s="127"/>
      <c r="F11" s="127"/>
      <c r="G11" s="293"/>
      <c r="H11" s="219"/>
    </row>
    <row r="12" spans="1:10" x14ac:dyDescent="0.35">
      <c r="B12" s="292"/>
      <c r="C12" s="127"/>
      <c r="D12" s="127"/>
      <c r="E12" s="127"/>
      <c r="F12" s="127"/>
      <c r="G12" s="293"/>
      <c r="H12" s="219"/>
    </row>
    <row r="13" spans="1:10" x14ac:dyDescent="0.35">
      <c r="B13" s="220"/>
      <c r="C13" s="127"/>
      <c r="D13" s="127"/>
      <c r="E13" s="127"/>
      <c r="F13" s="127"/>
      <c r="G13" s="293"/>
      <c r="H13" s="219"/>
    </row>
    <row r="14" spans="1:10" x14ac:dyDescent="0.35">
      <c r="B14" s="292"/>
      <c r="C14" s="127"/>
      <c r="D14" s="127"/>
      <c r="E14" s="127"/>
      <c r="F14" s="127"/>
      <c r="G14" s="127"/>
      <c r="H14" s="219"/>
    </row>
    <row r="15" spans="1:10" x14ac:dyDescent="0.35">
      <c r="B15" s="220"/>
      <c r="C15" s="127"/>
      <c r="D15" s="127"/>
      <c r="E15" s="127"/>
      <c r="F15" s="127"/>
      <c r="G15" s="293"/>
      <c r="H15" s="219"/>
    </row>
    <row r="16" spans="1:10" x14ac:dyDescent="0.35">
      <c r="B16" s="292"/>
      <c r="C16" s="127"/>
      <c r="D16" s="127"/>
      <c r="E16" s="127"/>
      <c r="F16" s="127"/>
      <c r="G16" s="127"/>
      <c r="H16" s="219"/>
    </row>
    <row r="17" spans="1:8" x14ac:dyDescent="0.35">
      <c r="B17" s="220"/>
      <c r="C17" s="127"/>
      <c r="D17" s="127"/>
      <c r="E17" s="127"/>
      <c r="F17" s="127"/>
      <c r="G17" s="127"/>
      <c r="H17" s="219"/>
    </row>
    <row r="18" spans="1:8" x14ac:dyDescent="0.35">
      <c r="B18" s="292"/>
      <c r="C18" s="127"/>
      <c r="D18" s="127"/>
      <c r="E18" s="127"/>
      <c r="F18" s="127"/>
      <c r="G18" s="127"/>
      <c r="H18" s="219"/>
    </row>
    <row r="19" spans="1:8" x14ac:dyDescent="0.35">
      <c r="B19" s="220"/>
      <c r="C19" s="127"/>
      <c r="D19" s="127"/>
      <c r="E19" s="127"/>
      <c r="F19" s="127"/>
      <c r="G19" s="127"/>
      <c r="H19" s="219"/>
    </row>
    <row r="20" spans="1:8" x14ac:dyDescent="0.35">
      <c r="B20" s="292"/>
      <c r="C20" s="127"/>
      <c r="D20" s="127"/>
      <c r="E20" s="127"/>
      <c r="F20" s="127"/>
      <c r="G20" s="127"/>
      <c r="H20" s="219"/>
    </row>
    <row r="21" spans="1:8" ht="15" thickBot="1" x14ac:dyDescent="0.4">
      <c r="B21" s="291"/>
      <c r="C21" s="290"/>
      <c r="D21" s="290"/>
      <c r="E21" s="290"/>
      <c r="F21" s="290"/>
      <c r="G21" s="290"/>
      <c r="H21" s="289"/>
    </row>
    <row r="22" spans="1:8" x14ac:dyDescent="0.35">
      <c r="A22" s="288"/>
    </row>
    <row r="24" spans="1:8" x14ac:dyDescent="0.35">
      <c r="B24" s="2"/>
    </row>
  </sheetData>
  <sheetProtection formatCells="0" formatColumns="0" formatRows="0" insertRows="0"/>
  <mergeCells count="4">
    <mergeCell ref="B1:J1"/>
    <mergeCell ref="B5:B6"/>
    <mergeCell ref="F5:F6"/>
    <mergeCell ref="B3:H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1 - Summary &amp; Declaration</vt:lpstr>
      <vt:lpstr>2a - Budget by Institution</vt:lpstr>
      <vt:lpstr>2b - In-kind by Institution</vt:lpstr>
      <vt:lpstr>3a - Host Institution</vt:lpstr>
      <vt:lpstr>3b - Partner Institution (1)</vt:lpstr>
      <vt:lpstr>3c -Partner Institution (2)</vt:lpstr>
      <vt:lpstr>3d - Partner Institution (3)</vt:lpstr>
      <vt:lpstr>4 - Other Funding Support</vt:lpstr>
      <vt:lpstr>List 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Sabrina ROSLAN (NPARKS)</dc:creator>
  <cp:lastModifiedBy>Nur Sabrina ROSLAN (NPARKS)</cp:lastModifiedBy>
  <dcterms:created xsi:type="dcterms:W3CDTF">2021-10-13T03:48:13Z</dcterms:created>
  <dcterms:modified xsi:type="dcterms:W3CDTF">2021-12-21T07:10:40Z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2021-12-21T07:10:29Z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0dfe514c-ef4a-4737-8115-45ba7e5bb372</vt:lpwstr>
  </property>
  <property fmtid="{D5CDD505-2E9C-101B-9397-08002B2CF9AE}" pid="8" name="MSIP_Label_5434c4c7-833e-41e4-b0ab-cdb227a2f6f7_ContentBits">
    <vt:lpwstr>0</vt:lpwstr>
  </property>
</Properties>
</file>